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_Cloud\Corona-2019-20\Database\STMF-analysis\Age-excess-LE-study\Paper-East-West\BMJ-GH\GitHub\GitHub-figure and table data\"/>
    </mc:Choice>
  </mc:AlternateContent>
  <xr:revisionPtr revIDLastSave="0" documentId="13_ncr:1_{A46ED02B-4463-479F-BB31-1C3BC21C76C9}" xr6:coauthVersionLast="36" xr6:coauthVersionMax="36" xr10:uidLastSave="{00000000-0000-0000-0000-000000000000}"/>
  <bookViews>
    <workbookView xWindow="0" yWindow="0" windowWidth="23040" windowHeight="8484" xr2:uid="{00000000-000D-0000-FFFF-FFFF00000000}"/>
  </bookViews>
  <sheets>
    <sheet name="FIGURES_2and3b" sheetId="38" r:id="rId1"/>
    <sheet name="FIGURE_3a" sheetId="44" r:id="rId2"/>
  </sheets>
  <calcPr calcId="191029"/>
</workbook>
</file>

<file path=xl/calcChain.xml><?xml version="1.0" encoding="utf-8"?>
<calcChain xmlns="http://schemas.openxmlformats.org/spreadsheetml/2006/main">
  <c r="C108" i="44" l="1"/>
  <c r="B108" i="44"/>
  <c r="C107" i="44"/>
  <c r="B107" i="44"/>
  <c r="C106" i="44"/>
  <c r="B106" i="44"/>
  <c r="C105" i="44"/>
  <c r="B105" i="44"/>
  <c r="C104" i="44"/>
  <c r="B104" i="44"/>
  <c r="C103" i="44"/>
  <c r="B103" i="44"/>
  <c r="C102" i="44"/>
  <c r="B102" i="44"/>
  <c r="C101" i="44"/>
  <c r="B101" i="44"/>
  <c r="C100" i="44"/>
  <c r="B100" i="44"/>
  <c r="C99" i="44"/>
  <c r="B99" i="44"/>
  <c r="C98" i="44"/>
  <c r="B98" i="44"/>
  <c r="C97" i="44"/>
  <c r="B97" i="44"/>
  <c r="C96" i="44"/>
  <c r="B96" i="44"/>
  <c r="C95" i="44"/>
  <c r="B95" i="44"/>
  <c r="C94" i="44"/>
  <c r="B94" i="44"/>
  <c r="G93" i="44"/>
  <c r="C93" i="44"/>
  <c r="B93" i="44"/>
  <c r="C92" i="44"/>
  <c r="B92" i="44"/>
  <c r="C91" i="44"/>
  <c r="B91" i="44"/>
  <c r="C90" i="44"/>
  <c r="B90" i="44"/>
  <c r="C89" i="44"/>
  <c r="B89" i="44"/>
  <c r="C88" i="44"/>
  <c r="B88" i="44"/>
  <c r="C87" i="44"/>
  <c r="B87" i="44"/>
  <c r="C86" i="44"/>
  <c r="B86" i="44"/>
  <c r="C85" i="44"/>
  <c r="B85" i="44"/>
  <c r="C84" i="44"/>
  <c r="B84" i="44"/>
  <c r="C83" i="44"/>
  <c r="B83" i="44"/>
  <c r="C82" i="44"/>
  <c r="B82" i="44"/>
  <c r="C81" i="44"/>
  <c r="B81" i="44"/>
  <c r="C80" i="44"/>
  <c r="B80" i="44"/>
  <c r="C79" i="44"/>
  <c r="B79" i="44"/>
  <c r="C78" i="44"/>
  <c r="B78" i="44"/>
  <c r="C77" i="44"/>
  <c r="B77" i="44"/>
  <c r="C76" i="44"/>
  <c r="B76" i="44"/>
  <c r="C75" i="44"/>
  <c r="B75" i="44"/>
  <c r="C74" i="44"/>
  <c r="B74" i="44"/>
  <c r="C73" i="44"/>
  <c r="B73" i="44"/>
  <c r="C72" i="44"/>
  <c r="B72" i="44"/>
  <c r="C71" i="44"/>
  <c r="B71" i="44"/>
  <c r="C70" i="44"/>
  <c r="B70" i="44"/>
  <c r="AC69" i="44"/>
  <c r="C69" i="44"/>
  <c r="B69" i="44"/>
  <c r="C68" i="44"/>
  <c r="B68" i="44"/>
  <c r="C67" i="44"/>
  <c r="B67" i="44"/>
  <c r="C66" i="44"/>
  <c r="B66" i="44"/>
  <c r="C65" i="44"/>
  <c r="B65" i="44"/>
  <c r="C64" i="44"/>
  <c r="B64" i="44"/>
  <c r="C63" i="44"/>
  <c r="B63" i="44"/>
  <c r="C62" i="44"/>
  <c r="B62" i="44"/>
  <c r="C61" i="44"/>
  <c r="B61" i="44"/>
  <c r="C60" i="44"/>
  <c r="B60" i="44"/>
  <c r="C59" i="44"/>
  <c r="B59" i="44"/>
  <c r="U58" i="44"/>
  <c r="C58" i="44"/>
  <c r="B58" i="44"/>
  <c r="C57" i="44"/>
  <c r="B57" i="44"/>
  <c r="Y56" i="44"/>
  <c r="C56" i="44"/>
  <c r="B56" i="44"/>
  <c r="C55" i="44"/>
  <c r="B55" i="44"/>
  <c r="U54" i="44"/>
  <c r="E54" i="44"/>
  <c r="C54" i="44"/>
  <c r="B54" i="44"/>
  <c r="AC53" i="44"/>
  <c r="M53" i="44"/>
  <c r="C53" i="44"/>
  <c r="B53" i="44"/>
  <c r="U52" i="44"/>
  <c r="E52" i="44"/>
  <c r="C52" i="44"/>
  <c r="B52" i="44"/>
  <c r="AC51" i="44"/>
  <c r="M51" i="44"/>
  <c r="C51" i="44"/>
  <c r="B51" i="44"/>
  <c r="U50" i="44"/>
  <c r="E50" i="44"/>
  <c r="C50" i="44"/>
  <c r="B50" i="44"/>
  <c r="AC49" i="44"/>
  <c r="M49" i="44"/>
  <c r="C49" i="44"/>
  <c r="B49" i="44"/>
  <c r="U48" i="44"/>
  <c r="E48" i="44"/>
  <c r="C48" i="44"/>
  <c r="B48" i="44"/>
  <c r="AC47" i="44"/>
  <c r="M47" i="44"/>
  <c r="C47" i="44"/>
  <c r="B47" i="44"/>
  <c r="U46" i="44"/>
  <c r="E46" i="44"/>
  <c r="C46" i="44"/>
  <c r="B46" i="44"/>
  <c r="AC45" i="44"/>
  <c r="M45" i="44"/>
  <c r="C45" i="44"/>
  <c r="B45" i="44"/>
  <c r="U44" i="44"/>
  <c r="E44" i="44"/>
  <c r="C44" i="44"/>
  <c r="B44" i="44"/>
  <c r="AC43" i="44"/>
  <c r="M43" i="44"/>
  <c r="C43" i="44"/>
  <c r="B43" i="44"/>
  <c r="U42" i="44"/>
  <c r="E42" i="44"/>
  <c r="C42" i="44"/>
  <c r="B42" i="44"/>
  <c r="AC41" i="44"/>
  <c r="M41" i="44"/>
  <c r="C41" i="44"/>
  <c r="B41" i="44"/>
  <c r="AC40" i="44"/>
  <c r="U40" i="44"/>
  <c r="M40" i="44"/>
  <c r="E40" i="44"/>
  <c r="C40" i="44"/>
  <c r="B40" i="44"/>
  <c r="AG39" i="44"/>
  <c r="Y39" i="44"/>
  <c r="Q39" i="44"/>
  <c r="I39" i="44"/>
  <c r="C39" i="44"/>
  <c r="B39" i="44"/>
  <c r="AC38" i="44"/>
  <c r="U38" i="44"/>
  <c r="M38" i="44"/>
  <c r="E38" i="44"/>
  <c r="C38" i="44"/>
  <c r="B38" i="44"/>
  <c r="AG37" i="44"/>
  <c r="Y37" i="44"/>
  <c r="Q37" i="44"/>
  <c r="I37" i="44"/>
  <c r="C37" i="44"/>
  <c r="B37" i="44"/>
  <c r="AC36" i="44"/>
  <c r="U36" i="44"/>
  <c r="M36" i="44"/>
  <c r="E36" i="44"/>
  <c r="C36" i="44"/>
  <c r="B36" i="44"/>
  <c r="AG35" i="44"/>
  <c r="Y35" i="44"/>
  <c r="Q35" i="44"/>
  <c r="I35" i="44"/>
  <c r="C35" i="44"/>
  <c r="B35" i="44"/>
  <c r="AC34" i="44"/>
  <c r="U34" i="44"/>
  <c r="M34" i="44"/>
  <c r="E34" i="44"/>
  <c r="C34" i="44"/>
  <c r="B34" i="44"/>
  <c r="AG33" i="44"/>
  <c r="AA33" i="44"/>
  <c r="W33" i="44"/>
  <c r="S33" i="44"/>
  <c r="O33" i="44"/>
  <c r="K33" i="44"/>
  <c r="G33" i="44"/>
  <c r="C33" i="44"/>
  <c r="B33" i="44"/>
  <c r="AE32" i="44"/>
  <c r="AA32" i="44"/>
  <c r="W32" i="44"/>
  <c r="S32" i="44"/>
  <c r="O32" i="44"/>
  <c r="K32" i="44"/>
  <c r="G32" i="44"/>
  <c r="C32" i="44"/>
  <c r="B32" i="44"/>
  <c r="AE31" i="44"/>
  <c r="AA31" i="44"/>
  <c r="W31" i="44"/>
  <c r="S31" i="44"/>
  <c r="O31" i="44"/>
  <c r="K31" i="44"/>
  <c r="G31" i="44"/>
  <c r="C31" i="44"/>
  <c r="B31" i="44"/>
  <c r="AE30" i="44"/>
  <c r="AA30" i="44"/>
  <c r="W30" i="44"/>
  <c r="S30" i="44"/>
  <c r="O30" i="44"/>
  <c r="K30" i="44"/>
  <c r="G30" i="44"/>
  <c r="C30" i="44"/>
  <c r="B30" i="44"/>
  <c r="AE29" i="44"/>
  <c r="AA29" i="44"/>
  <c r="W29" i="44"/>
  <c r="S29" i="44"/>
  <c r="O29" i="44"/>
  <c r="K29" i="44"/>
  <c r="G29" i="44"/>
  <c r="C29" i="44"/>
  <c r="B29" i="44"/>
  <c r="AE28" i="44"/>
  <c r="AA28" i="44"/>
  <c r="W28" i="44"/>
  <c r="S28" i="44"/>
  <c r="O28" i="44"/>
  <c r="K28" i="44"/>
  <c r="G28" i="44"/>
  <c r="C28" i="44"/>
  <c r="B28" i="44"/>
  <c r="AE27" i="44"/>
  <c r="AA27" i="44"/>
  <c r="W27" i="44"/>
  <c r="S27" i="44"/>
  <c r="O27" i="44"/>
  <c r="K27" i="44"/>
  <c r="G27" i="44"/>
  <c r="C27" i="44"/>
  <c r="B27" i="44"/>
  <c r="AE26" i="44"/>
  <c r="AA26" i="44"/>
  <c r="W26" i="44"/>
  <c r="S26" i="44"/>
  <c r="O26" i="44"/>
  <c r="K26" i="44"/>
  <c r="G26" i="44"/>
  <c r="C26" i="44"/>
  <c r="B26" i="44"/>
  <c r="AE25" i="44"/>
  <c r="AA25" i="44"/>
  <c r="W25" i="44"/>
  <c r="S25" i="44"/>
  <c r="O25" i="44"/>
  <c r="K25" i="44"/>
  <c r="G25" i="44"/>
  <c r="C25" i="44"/>
  <c r="B25" i="44"/>
  <c r="AE24" i="44"/>
  <c r="AA24" i="44"/>
  <c r="W24" i="44"/>
  <c r="S24" i="44"/>
  <c r="O24" i="44"/>
  <c r="K24" i="44"/>
  <c r="G24" i="44"/>
  <c r="C24" i="44"/>
  <c r="B24" i="44"/>
  <c r="AE23" i="44"/>
  <c r="AA23" i="44"/>
  <c r="W23" i="44"/>
  <c r="S23" i="44"/>
  <c r="O23" i="44"/>
  <c r="K23" i="44"/>
  <c r="G23" i="44"/>
  <c r="C23" i="44"/>
  <c r="B23" i="44"/>
  <c r="AE22" i="44"/>
  <c r="AA22" i="44"/>
  <c r="W22" i="44"/>
  <c r="S22" i="44"/>
  <c r="O22" i="44"/>
  <c r="K22" i="44"/>
  <c r="G22" i="44"/>
  <c r="C22" i="44"/>
  <c r="B22" i="44"/>
  <c r="AE21" i="44"/>
  <c r="AA21" i="44"/>
  <c r="W21" i="44"/>
  <c r="S21" i="44"/>
  <c r="O21" i="44"/>
  <c r="K21" i="44"/>
  <c r="G21" i="44"/>
  <c r="C21" i="44"/>
  <c r="B21" i="44"/>
  <c r="AE20" i="44"/>
  <c r="AA20" i="44"/>
  <c r="W20" i="44"/>
  <c r="S20" i="44"/>
  <c r="O20" i="44"/>
  <c r="K20" i="44"/>
  <c r="G20" i="44"/>
  <c r="C20" i="44"/>
  <c r="B20" i="44"/>
  <c r="AE19" i="44"/>
  <c r="AA19" i="44"/>
  <c r="W19" i="44"/>
  <c r="S19" i="44"/>
  <c r="O19" i="44"/>
  <c r="K19" i="44"/>
  <c r="G19" i="44"/>
  <c r="C19" i="44"/>
  <c r="B19" i="44"/>
  <c r="AE18" i="44"/>
  <c r="AA18" i="44"/>
  <c r="W18" i="44"/>
  <c r="S18" i="44"/>
  <c r="O18" i="44"/>
  <c r="K18" i="44"/>
  <c r="G18" i="44"/>
  <c r="C18" i="44"/>
  <c r="B18" i="44"/>
  <c r="AE17" i="44"/>
  <c r="AA17" i="44"/>
  <c r="W17" i="44"/>
  <c r="S17" i="44"/>
  <c r="O17" i="44"/>
  <c r="K17" i="44"/>
  <c r="G17" i="44"/>
  <c r="C17" i="44"/>
  <c r="B17" i="44"/>
  <c r="AE16" i="44"/>
  <c r="AA16" i="44"/>
  <c r="W16" i="44"/>
  <c r="S16" i="44"/>
  <c r="O16" i="44"/>
  <c r="K16" i="44"/>
  <c r="G16" i="44"/>
  <c r="C16" i="44"/>
  <c r="B16" i="44"/>
  <c r="AE15" i="44"/>
  <c r="AA15" i="44"/>
  <c r="W15" i="44"/>
  <c r="S15" i="44"/>
  <c r="O15" i="44"/>
  <c r="K15" i="44"/>
  <c r="G15" i="44"/>
  <c r="C15" i="44"/>
  <c r="B15" i="44"/>
  <c r="AE14" i="44"/>
  <c r="AA14" i="44"/>
  <c r="W14" i="44"/>
  <c r="S14" i="44"/>
  <c r="O14" i="44"/>
  <c r="K14" i="44"/>
  <c r="G14" i="44"/>
  <c r="C14" i="44"/>
  <c r="B14" i="44"/>
  <c r="AE13" i="44"/>
  <c r="AA13" i="44"/>
  <c r="W13" i="44"/>
  <c r="S13" i="44"/>
  <c r="O13" i="44"/>
  <c r="K13" i="44"/>
  <c r="G13" i="44"/>
  <c r="C13" i="44"/>
  <c r="B13" i="44"/>
  <c r="AE12" i="44"/>
  <c r="AA12" i="44"/>
  <c r="W12" i="44"/>
  <c r="S12" i="44"/>
  <c r="O12" i="44"/>
  <c r="K12" i="44"/>
  <c r="G12" i="44"/>
  <c r="C12" i="44"/>
  <c r="B12" i="44"/>
  <c r="AE11" i="44"/>
  <c r="AA11" i="44"/>
  <c r="W11" i="44"/>
  <c r="S11" i="44"/>
  <c r="O11" i="44"/>
  <c r="K11" i="44"/>
  <c r="G11" i="44"/>
  <c r="C11" i="44"/>
  <c r="B11" i="44"/>
  <c r="AE10" i="44"/>
  <c r="AA10" i="44"/>
  <c r="W10" i="44"/>
  <c r="S10" i="44"/>
  <c r="O10" i="44"/>
  <c r="K10" i="44"/>
  <c r="G10" i="44"/>
  <c r="C10" i="44"/>
  <c r="B10" i="44"/>
  <c r="AE9" i="44"/>
  <c r="AA9" i="44"/>
  <c r="W9" i="44"/>
  <c r="S9" i="44"/>
  <c r="O9" i="44"/>
  <c r="K9" i="44"/>
  <c r="G9" i="44"/>
  <c r="C9" i="44"/>
  <c r="B9" i="44"/>
  <c r="AE8" i="44"/>
  <c r="AA8" i="44"/>
  <c r="W8" i="44"/>
  <c r="S8" i="44"/>
  <c r="O8" i="44"/>
  <c r="K8" i="44"/>
  <c r="G8" i="44"/>
  <c r="C8" i="44"/>
  <c r="B8" i="44"/>
  <c r="AE7" i="44"/>
  <c r="AA7" i="44"/>
  <c r="W7" i="44"/>
  <c r="S7" i="44"/>
  <c r="O7" i="44"/>
  <c r="K7" i="44"/>
  <c r="G7" i="44"/>
  <c r="C7" i="44"/>
  <c r="B7" i="44"/>
  <c r="AE6" i="44"/>
  <c r="AA6" i="44"/>
  <c r="W6" i="44"/>
  <c r="S6" i="44"/>
  <c r="O6" i="44"/>
  <c r="K6" i="44"/>
  <c r="G6" i="44"/>
  <c r="C6" i="44"/>
  <c r="B6" i="44"/>
  <c r="AE5" i="44"/>
  <c r="AA5" i="44"/>
  <c r="W5" i="44"/>
  <c r="S5" i="44"/>
  <c r="O5" i="44"/>
  <c r="K5" i="44"/>
  <c r="G5" i="44"/>
  <c r="C5" i="44"/>
  <c r="B5" i="44"/>
  <c r="AE4" i="44"/>
  <c r="AA4" i="44"/>
  <c r="W4" i="44"/>
  <c r="S4" i="44"/>
  <c r="O4" i="44"/>
  <c r="K4" i="44"/>
  <c r="G4" i="44"/>
  <c r="C4" i="44"/>
  <c r="B4" i="44"/>
  <c r="AD111" i="38"/>
  <c r="D111" i="38"/>
  <c r="E111" i="38"/>
  <c r="F62" i="44" s="1"/>
  <c r="F111" i="38"/>
  <c r="G111" i="38"/>
  <c r="H40" i="44" s="1"/>
  <c r="H111" i="38"/>
  <c r="I111" i="38"/>
  <c r="J111" i="38"/>
  <c r="K111" i="38"/>
  <c r="L39" i="44" s="1"/>
  <c r="L111" i="38"/>
  <c r="M111" i="38"/>
  <c r="N64" i="44" s="1"/>
  <c r="N111" i="38"/>
  <c r="O111" i="38"/>
  <c r="P40" i="44" s="1"/>
  <c r="P111" i="38"/>
  <c r="Q111" i="38"/>
  <c r="R111" i="38"/>
  <c r="S111" i="38"/>
  <c r="T39" i="44" s="1"/>
  <c r="T111" i="38"/>
  <c r="U111" i="38"/>
  <c r="V66" i="44" s="1"/>
  <c r="V111" i="38"/>
  <c r="W97" i="44" s="1"/>
  <c r="W111" i="38"/>
  <c r="X40" i="44" s="1"/>
  <c r="X111" i="38"/>
  <c r="Y111" i="38"/>
  <c r="Z61" i="44" s="1"/>
  <c r="Z111" i="38"/>
  <c r="AA111" i="38"/>
  <c r="AB39" i="44" s="1"/>
  <c r="AB111" i="38"/>
  <c r="AC111" i="38"/>
  <c r="AD64" i="44" s="1"/>
  <c r="AE111" i="38"/>
  <c r="AF40" i="44" s="1"/>
  <c r="AF111" i="38"/>
  <c r="AG56" i="44" s="1"/>
  <c r="C111" i="38"/>
  <c r="E110" i="38"/>
  <c r="F110" i="38"/>
  <c r="G110" i="38"/>
  <c r="H110" i="38"/>
  <c r="I110" i="38"/>
  <c r="J110" i="38"/>
  <c r="K110" i="38"/>
  <c r="L110" i="38"/>
  <c r="M110" i="38"/>
  <c r="N110" i="38"/>
  <c r="O110" i="38"/>
  <c r="P110" i="38"/>
  <c r="Q110" i="38"/>
  <c r="R110" i="38"/>
  <c r="S110" i="38"/>
  <c r="T110" i="38"/>
  <c r="U110" i="38"/>
  <c r="V110" i="38"/>
  <c r="W110" i="38"/>
  <c r="X110" i="38"/>
  <c r="Y110" i="38"/>
  <c r="Z110" i="38"/>
  <c r="AA110" i="38"/>
  <c r="AB110" i="38"/>
  <c r="AC110" i="38"/>
  <c r="AD110" i="38"/>
  <c r="AE110" i="38"/>
  <c r="AF110" i="38"/>
  <c r="D110" i="38"/>
  <c r="C110" i="38"/>
  <c r="D109" i="38"/>
  <c r="E109" i="38"/>
  <c r="F109" i="38"/>
  <c r="G109" i="38"/>
  <c r="H109" i="38"/>
  <c r="I109" i="38"/>
  <c r="J109" i="38"/>
  <c r="K109" i="38"/>
  <c r="L109" i="38"/>
  <c r="M109" i="38"/>
  <c r="N109" i="38"/>
  <c r="O109" i="38"/>
  <c r="P109" i="38"/>
  <c r="Q109" i="38"/>
  <c r="R109" i="38"/>
  <c r="S109" i="38"/>
  <c r="T109" i="38"/>
  <c r="U109" i="38"/>
  <c r="V109" i="38"/>
  <c r="W109" i="38"/>
  <c r="X109" i="38"/>
  <c r="Y109" i="38"/>
  <c r="Z109" i="38"/>
  <c r="AA109" i="38"/>
  <c r="AB109" i="38"/>
  <c r="AC109" i="38"/>
  <c r="AD109" i="38"/>
  <c r="AE109" i="38"/>
  <c r="AF109" i="38"/>
  <c r="C109" i="38"/>
  <c r="R107" i="44" l="1"/>
  <c r="R103" i="44"/>
  <c r="R97" i="44"/>
  <c r="R96" i="44"/>
  <c r="R95" i="44"/>
  <c r="R94" i="44"/>
  <c r="R93" i="44"/>
  <c r="R92" i="44"/>
  <c r="R106" i="44"/>
  <c r="R102" i="44"/>
  <c r="R105" i="44"/>
  <c r="R101" i="44"/>
  <c r="R99" i="44"/>
  <c r="R98" i="44"/>
  <c r="R108" i="44"/>
  <c r="R91" i="44"/>
  <c r="R90" i="44"/>
  <c r="R100" i="44"/>
  <c r="R89" i="44"/>
  <c r="R88" i="44"/>
  <c r="R87" i="44"/>
  <c r="R86" i="44"/>
  <c r="R85" i="44"/>
  <c r="R84" i="44"/>
  <c r="R83" i="44"/>
  <c r="R82" i="44"/>
  <c r="R81" i="44"/>
  <c r="R80" i="44"/>
  <c r="R79" i="44"/>
  <c r="R78" i="44"/>
  <c r="R77" i="44"/>
  <c r="R76" i="44"/>
  <c r="R75" i="44"/>
  <c r="R74" i="44"/>
  <c r="R73" i="44"/>
  <c r="R72" i="44"/>
  <c r="R71" i="44"/>
  <c r="R70" i="44"/>
  <c r="R104" i="44"/>
  <c r="R66" i="44"/>
  <c r="R62" i="44"/>
  <c r="R58" i="44"/>
  <c r="R69" i="44"/>
  <c r="R65" i="44"/>
  <c r="R61" i="44"/>
  <c r="R57" i="44"/>
  <c r="R68" i="44"/>
  <c r="R64" i="44"/>
  <c r="R60" i="44"/>
  <c r="R56" i="44"/>
  <c r="R54" i="44"/>
  <c r="R53" i="44"/>
  <c r="R52" i="44"/>
  <c r="R51" i="44"/>
  <c r="R50" i="44"/>
  <c r="R49" i="44"/>
  <c r="R48" i="44"/>
  <c r="R47" i="44"/>
  <c r="R46" i="44"/>
  <c r="R45" i="44"/>
  <c r="R44" i="44"/>
  <c r="R43" i="44"/>
  <c r="R42" i="44"/>
  <c r="R41" i="44"/>
  <c r="R40" i="44"/>
  <c r="R39" i="44"/>
  <c r="R38" i="44"/>
  <c r="R37" i="44"/>
  <c r="R36" i="44"/>
  <c r="R35" i="44"/>
  <c r="R34" i="44"/>
  <c r="J105" i="44"/>
  <c r="J101" i="44"/>
  <c r="J98" i="44"/>
  <c r="J97" i="44"/>
  <c r="J96" i="44"/>
  <c r="J95" i="44"/>
  <c r="J94" i="44"/>
  <c r="J93" i="44"/>
  <c r="J108" i="44"/>
  <c r="J104" i="44"/>
  <c r="J100" i="44"/>
  <c r="J107" i="44"/>
  <c r="J103" i="44"/>
  <c r="J99" i="44"/>
  <c r="J106" i="44"/>
  <c r="J92" i="44"/>
  <c r="J91" i="44"/>
  <c r="J90" i="44"/>
  <c r="J89" i="44"/>
  <c r="J88" i="44"/>
  <c r="J87" i="44"/>
  <c r="J86" i="44"/>
  <c r="J85" i="44"/>
  <c r="J84" i="44"/>
  <c r="J83" i="44"/>
  <c r="J82" i="44"/>
  <c r="J81" i="44"/>
  <c r="J80" i="44"/>
  <c r="J79" i="44"/>
  <c r="J78" i="44"/>
  <c r="J77" i="44"/>
  <c r="J76" i="44"/>
  <c r="J75" i="44"/>
  <c r="J74" i="44"/>
  <c r="J73" i="44"/>
  <c r="J72" i="44"/>
  <c r="J71" i="44"/>
  <c r="J70" i="44"/>
  <c r="J102" i="44"/>
  <c r="J68" i="44"/>
  <c r="J64" i="44"/>
  <c r="J60" i="44"/>
  <c r="J58" i="44"/>
  <c r="J67" i="44"/>
  <c r="J63" i="44"/>
  <c r="J57" i="44"/>
  <c r="J66" i="44"/>
  <c r="J62" i="44"/>
  <c r="J56" i="44"/>
  <c r="J54" i="44"/>
  <c r="J53" i="44"/>
  <c r="J52" i="44"/>
  <c r="J51" i="44"/>
  <c r="J50" i="44"/>
  <c r="J49" i="44"/>
  <c r="J48" i="44"/>
  <c r="J47" i="44"/>
  <c r="J46" i="44"/>
  <c r="J45" i="44"/>
  <c r="J44" i="44"/>
  <c r="J43" i="44"/>
  <c r="J42" i="44"/>
  <c r="J41" i="44"/>
  <c r="J40" i="44"/>
  <c r="J39" i="44"/>
  <c r="J38" i="44"/>
  <c r="J37" i="44"/>
  <c r="J36" i="44"/>
  <c r="J35" i="44"/>
  <c r="J34" i="44"/>
  <c r="F57" i="44"/>
  <c r="J59" i="44"/>
  <c r="J65" i="44"/>
  <c r="R67" i="44"/>
  <c r="D108" i="44"/>
  <c r="D107" i="44"/>
  <c r="D106" i="44"/>
  <c r="D105" i="44"/>
  <c r="D104" i="44"/>
  <c r="D103" i="44"/>
  <c r="D102" i="44"/>
  <c r="D101" i="44"/>
  <c r="D100" i="44"/>
  <c r="D99" i="44"/>
  <c r="D98" i="44"/>
  <c r="D97" i="44"/>
  <c r="D96" i="44"/>
  <c r="D95" i="44"/>
  <c r="D94" i="44"/>
  <c r="D93" i="44"/>
  <c r="D92" i="44"/>
  <c r="D91" i="44"/>
  <c r="D90" i="44"/>
  <c r="D89" i="44"/>
  <c r="D88" i="44"/>
  <c r="D87" i="44"/>
  <c r="D86" i="44"/>
  <c r="D85" i="44"/>
  <c r="D84" i="44"/>
  <c r="D83" i="44"/>
  <c r="D82" i="44"/>
  <c r="D81" i="44"/>
  <c r="D80" i="44"/>
  <c r="D79" i="44"/>
  <c r="D78" i="44"/>
  <c r="D77" i="44"/>
  <c r="D76" i="44"/>
  <c r="D75" i="44"/>
  <c r="D74" i="44"/>
  <c r="D73" i="44"/>
  <c r="D71" i="44"/>
  <c r="D69" i="44"/>
  <c r="D68" i="44"/>
  <c r="D67" i="44"/>
  <c r="D66" i="44"/>
  <c r="D65" i="44"/>
  <c r="D64" i="44"/>
  <c r="D63" i="44"/>
  <c r="D62" i="44"/>
  <c r="D61" i="44"/>
  <c r="D60" i="44"/>
  <c r="D59" i="44"/>
  <c r="D58" i="44"/>
  <c r="D57" i="44"/>
  <c r="D56" i="44"/>
  <c r="D55" i="44"/>
  <c r="D72" i="44"/>
  <c r="D70" i="44"/>
  <c r="D54" i="44"/>
  <c r="D53" i="44"/>
  <c r="D52" i="44"/>
  <c r="D51" i="44"/>
  <c r="D50" i="44"/>
  <c r="D49" i="44"/>
  <c r="D48" i="44"/>
  <c r="D47" i="44"/>
  <c r="D46" i="44"/>
  <c r="D45" i="44"/>
  <c r="D44" i="44"/>
  <c r="D43" i="44"/>
  <c r="D42" i="44"/>
  <c r="AC108" i="44"/>
  <c r="AC107" i="44"/>
  <c r="AC106" i="44"/>
  <c r="AC105" i="44"/>
  <c r="AC104" i="44"/>
  <c r="AC103" i="44"/>
  <c r="AC102" i="44"/>
  <c r="AC101" i="44"/>
  <c r="AC100" i="44"/>
  <c r="AC99" i="44"/>
  <c r="AC98" i="44"/>
  <c r="AC97" i="44"/>
  <c r="AC96" i="44"/>
  <c r="AC95" i="44"/>
  <c r="AC94" i="44"/>
  <c r="AC93" i="44"/>
  <c r="AC92" i="44"/>
  <c r="AC91" i="44"/>
  <c r="AC90" i="44"/>
  <c r="AC68" i="44"/>
  <c r="AC67" i="44"/>
  <c r="AC66" i="44"/>
  <c r="AC65" i="44"/>
  <c r="AC64" i="44"/>
  <c r="AC63" i="44"/>
  <c r="AC62" i="44"/>
  <c r="AC61" i="44"/>
  <c r="AC60" i="44"/>
  <c r="AC88" i="44"/>
  <c r="AC86" i="44"/>
  <c r="AC84" i="44"/>
  <c r="AC82" i="44"/>
  <c r="AC80" i="44"/>
  <c r="AC78" i="44"/>
  <c r="AC76" i="44"/>
  <c r="AC74" i="44"/>
  <c r="AC72" i="44"/>
  <c r="AC70" i="44"/>
  <c r="AC89" i="44"/>
  <c r="AC87" i="44"/>
  <c r="AC85" i="44"/>
  <c r="AC83" i="44"/>
  <c r="AC81" i="44"/>
  <c r="AC79" i="44"/>
  <c r="AC77" i="44"/>
  <c r="AC75" i="44"/>
  <c r="AC73" i="44"/>
  <c r="AC57" i="44"/>
  <c r="AC56" i="44"/>
  <c r="AC59" i="44"/>
  <c r="AC55" i="44"/>
  <c r="Y108" i="44"/>
  <c r="Y107" i="44"/>
  <c r="Y106" i="44"/>
  <c r="Y105" i="44"/>
  <c r="Y104" i="44"/>
  <c r="Y103" i="44"/>
  <c r="Y102" i="44"/>
  <c r="Y101" i="44"/>
  <c r="Y100" i="44"/>
  <c r="Y99" i="44"/>
  <c r="Y98" i="44"/>
  <c r="Y97" i="44"/>
  <c r="Y96" i="44"/>
  <c r="Y95" i="44"/>
  <c r="Y94" i="44"/>
  <c r="Y93" i="44"/>
  <c r="Y92" i="44"/>
  <c r="Y91" i="44"/>
  <c r="Y90" i="44"/>
  <c r="Y89" i="44"/>
  <c r="Y87" i="44"/>
  <c r="Y85" i="44"/>
  <c r="Y83" i="44"/>
  <c r="Y81" i="44"/>
  <c r="Y79" i="44"/>
  <c r="Y77" i="44"/>
  <c r="Y75" i="44"/>
  <c r="Y73" i="44"/>
  <c r="Y68" i="44"/>
  <c r="Y67" i="44"/>
  <c r="Y66" i="44"/>
  <c r="Y65" i="44"/>
  <c r="Y64" i="44"/>
  <c r="Y63" i="44"/>
  <c r="Y62" i="44"/>
  <c r="Y61" i="44"/>
  <c r="Y60" i="44"/>
  <c r="Y71" i="44"/>
  <c r="Y69" i="44"/>
  <c r="Y88" i="44"/>
  <c r="Y86" i="44"/>
  <c r="Y84" i="44"/>
  <c r="Y82" i="44"/>
  <c r="Y80" i="44"/>
  <c r="Y78" i="44"/>
  <c r="Y76" i="44"/>
  <c r="Y74" i="44"/>
  <c r="Y59" i="44"/>
  <c r="Y55" i="44"/>
  <c r="Y58" i="44"/>
  <c r="Y72" i="44"/>
  <c r="Y70" i="44"/>
  <c r="Y57" i="44"/>
  <c r="U108" i="44"/>
  <c r="U107" i="44"/>
  <c r="U106" i="44"/>
  <c r="U105" i="44"/>
  <c r="U104" i="44"/>
  <c r="U103" i="44"/>
  <c r="U102" i="44"/>
  <c r="U101" i="44"/>
  <c r="U100" i="44"/>
  <c r="U99" i="44"/>
  <c r="U98" i="44"/>
  <c r="U97" i="44"/>
  <c r="U96" i="44"/>
  <c r="U95" i="44"/>
  <c r="U94" i="44"/>
  <c r="U93" i="44"/>
  <c r="U92" i="44"/>
  <c r="U91" i="44"/>
  <c r="U90" i="44"/>
  <c r="U69" i="44"/>
  <c r="U68" i="44"/>
  <c r="U67" i="44"/>
  <c r="U66" i="44"/>
  <c r="U65" i="44"/>
  <c r="U64" i="44"/>
  <c r="U63" i="44"/>
  <c r="U62" i="44"/>
  <c r="U61" i="44"/>
  <c r="U60" i="44"/>
  <c r="U89" i="44"/>
  <c r="U87" i="44"/>
  <c r="U85" i="44"/>
  <c r="U83" i="44"/>
  <c r="U81" i="44"/>
  <c r="U79" i="44"/>
  <c r="U77" i="44"/>
  <c r="U75" i="44"/>
  <c r="U73" i="44"/>
  <c r="U72" i="44"/>
  <c r="U70" i="44"/>
  <c r="U88" i="44"/>
  <c r="U86" i="44"/>
  <c r="U84" i="44"/>
  <c r="U82" i="44"/>
  <c r="U80" i="44"/>
  <c r="U78" i="44"/>
  <c r="U76" i="44"/>
  <c r="U74" i="44"/>
  <c r="U71" i="44"/>
  <c r="U57" i="44"/>
  <c r="U56" i="44"/>
  <c r="U59" i="44"/>
  <c r="U55" i="44"/>
  <c r="Q108" i="44"/>
  <c r="Q107" i="44"/>
  <c r="Q106" i="44"/>
  <c r="Q105" i="44"/>
  <c r="Q104" i="44"/>
  <c r="Q103" i="44"/>
  <c r="Q102" i="44"/>
  <c r="Q101" i="44"/>
  <c r="Q100" i="44"/>
  <c r="Q99" i="44"/>
  <c r="Q98" i="44"/>
  <c r="Q97" i="44"/>
  <c r="Q96" i="44"/>
  <c r="Q95" i="44"/>
  <c r="Q94" i="44"/>
  <c r="Q93" i="44"/>
  <c r="Q92" i="44"/>
  <c r="Q91" i="44"/>
  <c r="Q90" i="44"/>
  <c r="Q88" i="44"/>
  <c r="Q86" i="44"/>
  <c r="Q84" i="44"/>
  <c r="Q82" i="44"/>
  <c r="Q80" i="44"/>
  <c r="Q78" i="44"/>
  <c r="Q76" i="44"/>
  <c r="Q74" i="44"/>
  <c r="Q69" i="44"/>
  <c r="Q68" i="44"/>
  <c r="Q67" i="44"/>
  <c r="Q66" i="44"/>
  <c r="Q65" i="44"/>
  <c r="Q64" i="44"/>
  <c r="Q63" i="44"/>
  <c r="Q62" i="44"/>
  <c r="Q61" i="44"/>
  <c r="Q60" i="44"/>
  <c r="Q71" i="44"/>
  <c r="Q89" i="44"/>
  <c r="Q87" i="44"/>
  <c r="Q85" i="44"/>
  <c r="Q83" i="44"/>
  <c r="Q81" i="44"/>
  <c r="Q79" i="44"/>
  <c r="Q77" i="44"/>
  <c r="Q75" i="44"/>
  <c r="Q73" i="44"/>
  <c r="Q59" i="44"/>
  <c r="Q55" i="44"/>
  <c r="Q58" i="44"/>
  <c r="Q57" i="44"/>
  <c r="M108" i="44"/>
  <c r="M107" i="44"/>
  <c r="M106" i="44"/>
  <c r="M105" i="44"/>
  <c r="M104" i="44"/>
  <c r="M103" i="44"/>
  <c r="M102" i="44"/>
  <c r="M101" i="44"/>
  <c r="M100" i="44"/>
  <c r="M99" i="44"/>
  <c r="M98" i="44"/>
  <c r="M97" i="44"/>
  <c r="M96" i="44"/>
  <c r="M95" i="44"/>
  <c r="M94" i="44"/>
  <c r="M93" i="44"/>
  <c r="M92" i="44"/>
  <c r="M91" i="44"/>
  <c r="M69" i="44"/>
  <c r="M68" i="44"/>
  <c r="M67" i="44"/>
  <c r="M66" i="44"/>
  <c r="M65" i="44"/>
  <c r="M64" i="44"/>
  <c r="M63" i="44"/>
  <c r="M62" i="44"/>
  <c r="M61" i="44"/>
  <c r="M60" i="44"/>
  <c r="M90" i="44"/>
  <c r="M88" i="44"/>
  <c r="M86" i="44"/>
  <c r="M84" i="44"/>
  <c r="M82" i="44"/>
  <c r="M80" i="44"/>
  <c r="M78" i="44"/>
  <c r="M76" i="44"/>
  <c r="M74" i="44"/>
  <c r="M72" i="44"/>
  <c r="M70" i="44"/>
  <c r="M57" i="44"/>
  <c r="M89" i="44"/>
  <c r="M87" i="44"/>
  <c r="M85" i="44"/>
  <c r="M83" i="44"/>
  <c r="M81" i="44"/>
  <c r="M79" i="44"/>
  <c r="M77" i="44"/>
  <c r="M75" i="44"/>
  <c r="M73" i="44"/>
  <c r="M71" i="44"/>
  <c r="M56" i="44"/>
  <c r="M59" i="44"/>
  <c r="M55" i="44"/>
  <c r="I108" i="44"/>
  <c r="I107" i="44"/>
  <c r="I106" i="44"/>
  <c r="I105" i="44"/>
  <c r="I104" i="44"/>
  <c r="I103" i="44"/>
  <c r="I102" i="44"/>
  <c r="I101" i="44"/>
  <c r="I100" i="44"/>
  <c r="I99" i="44"/>
  <c r="I98" i="44"/>
  <c r="I97" i="44"/>
  <c r="I96" i="44"/>
  <c r="I95" i="44"/>
  <c r="I94" i="44"/>
  <c r="I93" i="44"/>
  <c r="I92" i="44"/>
  <c r="I91" i="44"/>
  <c r="I89" i="44"/>
  <c r="I87" i="44"/>
  <c r="I85" i="44"/>
  <c r="I83" i="44"/>
  <c r="I81" i="44"/>
  <c r="I79" i="44"/>
  <c r="I77" i="44"/>
  <c r="I75" i="44"/>
  <c r="I69" i="44"/>
  <c r="I68" i="44"/>
  <c r="I67" i="44"/>
  <c r="I66" i="44"/>
  <c r="I65" i="44"/>
  <c r="I64" i="44"/>
  <c r="I63" i="44"/>
  <c r="I62" i="44"/>
  <c r="I61" i="44"/>
  <c r="I60" i="44"/>
  <c r="I73" i="44"/>
  <c r="I71" i="44"/>
  <c r="I90" i="44"/>
  <c r="I88" i="44"/>
  <c r="I86" i="44"/>
  <c r="I84" i="44"/>
  <c r="I82" i="44"/>
  <c r="I80" i="44"/>
  <c r="I78" i="44"/>
  <c r="I76" i="44"/>
  <c r="I74" i="44"/>
  <c r="I72" i="44"/>
  <c r="I70" i="44"/>
  <c r="I59" i="44"/>
  <c r="I55" i="44"/>
  <c r="I58" i="44"/>
  <c r="I57" i="44"/>
  <c r="E108" i="44"/>
  <c r="E107" i="44"/>
  <c r="E106" i="44"/>
  <c r="E105" i="44"/>
  <c r="E104" i="44"/>
  <c r="E103" i="44"/>
  <c r="E102" i="44"/>
  <c r="E101" i="44"/>
  <c r="E100" i="44"/>
  <c r="E99" i="44"/>
  <c r="E98" i="44"/>
  <c r="E97" i="44"/>
  <c r="E96" i="44"/>
  <c r="E95" i="44"/>
  <c r="E94" i="44"/>
  <c r="E93" i="44"/>
  <c r="E92" i="44"/>
  <c r="E91" i="44"/>
  <c r="E69" i="44"/>
  <c r="E68" i="44"/>
  <c r="E67" i="44"/>
  <c r="E66" i="44"/>
  <c r="E65" i="44"/>
  <c r="E64" i="44"/>
  <c r="E63" i="44"/>
  <c r="E62" i="44"/>
  <c r="E61" i="44"/>
  <c r="E60" i="44"/>
  <c r="E89" i="44"/>
  <c r="E87" i="44"/>
  <c r="E85" i="44"/>
  <c r="E83" i="44"/>
  <c r="E81" i="44"/>
  <c r="E79" i="44"/>
  <c r="E77" i="44"/>
  <c r="E75" i="44"/>
  <c r="E72" i="44"/>
  <c r="E70" i="44"/>
  <c r="E57" i="44"/>
  <c r="E90" i="44"/>
  <c r="E88" i="44"/>
  <c r="E86" i="44"/>
  <c r="E84" i="44"/>
  <c r="E82" i="44"/>
  <c r="E80" i="44"/>
  <c r="E78" i="44"/>
  <c r="E76" i="44"/>
  <c r="E74" i="44"/>
  <c r="E56" i="44"/>
  <c r="E73" i="44"/>
  <c r="E71" i="44"/>
  <c r="E59" i="44"/>
  <c r="E55" i="44"/>
  <c r="D4" i="44"/>
  <c r="H4" i="44"/>
  <c r="L4" i="44"/>
  <c r="P4" i="44"/>
  <c r="T4" i="44"/>
  <c r="X4" i="44"/>
  <c r="AB4" i="44"/>
  <c r="AF4" i="44"/>
  <c r="D5" i="44"/>
  <c r="H5" i="44"/>
  <c r="L5" i="44"/>
  <c r="P5" i="44"/>
  <c r="T5" i="44"/>
  <c r="X5" i="44"/>
  <c r="AB5" i="44"/>
  <c r="AF5" i="44"/>
  <c r="D6" i="44"/>
  <c r="H6" i="44"/>
  <c r="L6" i="44"/>
  <c r="P6" i="44"/>
  <c r="T6" i="44"/>
  <c r="X6" i="44"/>
  <c r="AB6" i="44"/>
  <c r="AF6" i="44"/>
  <c r="D7" i="44"/>
  <c r="H7" i="44"/>
  <c r="L7" i="44"/>
  <c r="P7" i="44"/>
  <c r="T7" i="44"/>
  <c r="X7" i="44"/>
  <c r="AB7" i="44"/>
  <c r="AF7" i="44"/>
  <c r="D8" i="44"/>
  <c r="H8" i="44"/>
  <c r="L8" i="44"/>
  <c r="P8" i="44"/>
  <c r="T8" i="44"/>
  <c r="X8" i="44"/>
  <c r="AB8" i="44"/>
  <c r="AF8" i="44"/>
  <c r="D9" i="44"/>
  <c r="H9" i="44"/>
  <c r="L9" i="44"/>
  <c r="P9" i="44"/>
  <c r="T9" i="44"/>
  <c r="X9" i="44"/>
  <c r="AB9" i="44"/>
  <c r="AF9" i="44"/>
  <c r="D10" i="44"/>
  <c r="H10" i="44"/>
  <c r="L10" i="44"/>
  <c r="P10" i="44"/>
  <c r="T10" i="44"/>
  <c r="X10" i="44"/>
  <c r="AB10" i="44"/>
  <c r="AF10" i="44"/>
  <c r="D11" i="44"/>
  <c r="H11" i="44"/>
  <c r="L11" i="44"/>
  <c r="P11" i="44"/>
  <c r="T11" i="44"/>
  <c r="X11" i="44"/>
  <c r="AB11" i="44"/>
  <c r="AF11" i="44"/>
  <c r="D12" i="44"/>
  <c r="H12" i="44"/>
  <c r="L12" i="44"/>
  <c r="P12" i="44"/>
  <c r="T12" i="44"/>
  <c r="X12" i="44"/>
  <c r="AB12" i="44"/>
  <c r="AF12" i="44"/>
  <c r="D13" i="44"/>
  <c r="H13" i="44"/>
  <c r="L13" i="44"/>
  <c r="P13" i="44"/>
  <c r="T13" i="44"/>
  <c r="X13" i="44"/>
  <c r="AB13" i="44"/>
  <c r="AF13" i="44"/>
  <c r="D14" i="44"/>
  <c r="H14" i="44"/>
  <c r="L14" i="44"/>
  <c r="P14" i="44"/>
  <c r="T14" i="44"/>
  <c r="X14" i="44"/>
  <c r="AB14" i="44"/>
  <c r="AF14" i="44"/>
  <c r="D15" i="44"/>
  <c r="H15" i="44"/>
  <c r="L15" i="44"/>
  <c r="P15" i="44"/>
  <c r="T15" i="44"/>
  <c r="X15" i="44"/>
  <c r="AB15" i="44"/>
  <c r="AF15" i="44"/>
  <c r="D16" i="44"/>
  <c r="H16" i="44"/>
  <c r="L16" i="44"/>
  <c r="P16" i="44"/>
  <c r="T16" i="44"/>
  <c r="X16" i="44"/>
  <c r="AB16" i="44"/>
  <c r="AF16" i="44"/>
  <c r="D17" i="44"/>
  <c r="H17" i="44"/>
  <c r="L17" i="44"/>
  <c r="P17" i="44"/>
  <c r="T17" i="44"/>
  <c r="X17" i="44"/>
  <c r="AB17" i="44"/>
  <c r="AF17" i="44"/>
  <c r="D18" i="44"/>
  <c r="H18" i="44"/>
  <c r="L18" i="44"/>
  <c r="P18" i="44"/>
  <c r="T18" i="44"/>
  <c r="X18" i="44"/>
  <c r="AB18" i="44"/>
  <c r="AF18" i="44"/>
  <c r="D19" i="44"/>
  <c r="H19" i="44"/>
  <c r="L19" i="44"/>
  <c r="P19" i="44"/>
  <c r="T19" i="44"/>
  <c r="X19" i="44"/>
  <c r="AB19" i="44"/>
  <c r="AF19" i="44"/>
  <c r="D20" i="44"/>
  <c r="H20" i="44"/>
  <c r="L20" i="44"/>
  <c r="P20" i="44"/>
  <c r="T20" i="44"/>
  <c r="X20" i="44"/>
  <c r="AB20" i="44"/>
  <c r="AF20" i="44"/>
  <c r="D21" i="44"/>
  <c r="H21" i="44"/>
  <c r="L21" i="44"/>
  <c r="P21" i="44"/>
  <c r="T21" i="44"/>
  <c r="X21" i="44"/>
  <c r="AB21" i="44"/>
  <c r="AF21" i="44"/>
  <c r="D22" i="44"/>
  <c r="H22" i="44"/>
  <c r="L22" i="44"/>
  <c r="P22" i="44"/>
  <c r="T22" i="44"/>
  <c r="X22" i="44"/>
  <c r="AB22" i="44"/>
  <c r="AF22" i="44"/>
  <c r="D23" i="44"/>
  <c r="H23" i="44"/>
  <c r="L23" i="44"/>
  <c r="P23" i="44"/>
  <c r="T23" i="44"/>
  <c r="X23" i="44"/>
  <c r="AB23" i="44"/>
  <c r="AF23" i="44"/>
  <c r="D24" i="44"/>
  <c r="H24" i="44"/>
  <c r="L24" i="44"/>
  <c r="P24" i="44"/>
  <c r="T24" i="44"/>
  <c r="X24" i="44"/>
  <c r="AB24" i="44"/>
  <c r="AF24" i="44"/>
  <c r="D25" i="44"/>
  <c r="H25" i="44"/>
  <c r="L25" i="44"/>
  <c r="P25" i="44"/>
  <c r="T25" i="44"/>
  <c r="X25" i="44"/>
  <c r="AB25" i="44"/>
  <c r="AF25" i="44"/>
  <c r="D26" i="44"/>
  <c r="H26" i="44"/>
  <c r="L26" i="44"/>
  <c r="P26" i="44"/>
  <c r="T26" i="44"/>
  <c r="X26" i="44"/>
  <c r="AB26" i="44"/>
  <c r="AF26" i="44"/>
  <c r="D27" i="44"/>
  <c r="H27" i="44"/>
  <c r="L27" i="44"/>
  <c r="P27" i="44"/>
  <c r="T27" i="44"/>
  <c r="X27" i="44"/>
  <c r="AB27" i="44"/>
  <c r="AF27" i="44"/>
  <c r="D28" i="44"/>
  <c r="H28" i="44"/>
  <c r="L28" i="44"/>
  <c r="P28" i="44"/>
  <c r="T28" i="44"/>
  <c r="X28" i="44"/>
  <c r="AB28" i="44"/>
  <c r="AF28" i="44"/>
  <c r="D29" i="44"/>
  <c r="H29" i="44"/>
  <c r="L29" i="44"/>
  <c r="P29" i="44"/>
  <c r="T29" i="44"/>
  <c r="X29" i="44"/>
  <c r="AB29" i="44"/>
  <c r="AF29" i="44"/>
  <c r="D30" i="44"/>
  <c r="H30" i="44"/>
  <c r="L30" i="44"/>
  <c r="P30" i="44"/>
  <c r="T30" i="44"/>
  <c r="X30" i="44"/>
  <c r="AB30" i="44"/>
  <c r="AF30" i="44"/>
  <c r="D31" i="44"/>
  <c r="H31" i="44"/>
  <c r="L31" i="44"/>
  <c r="P31" i="44"/>
  <c r="T31" i="44"/>
  <c r="X31" i="44"/>
  <c r="AB31" i="44"/>
  <c r="AF31" i="44"/>
  <c r="D32" i="44"/>
  <c r="H32" i="44"/>
  <c r="L32" i="44"/>
  <c r="P32" i="44"/>
  <c r="T32" i="44"/>
  <c r="X32" i="44"/>
  <c r="AB32" i="44"/>
  <c r="AF32" i="44"/>
  <c r="D33" i="44"/>
  <c r="H33" i="44"/>
  <c r="L33" i="44"/>
  <c r="P33" i="44"/>
  <c r="T33" i="44"/>
  <c r="X33" i="44"/>
  <c r="AB33" i="44"/>
  <c r="H34" i="44"/>
  <c r="P34" i="44"/>
  <c r="X34" i="44"/>
  <c r="AF34" i="44"/>
  <c r="D35" i="44"/>
  <c r="L35" i="44"/>
  <c r="T35" i="44"/>
  <c r="AB35" i="44"/>
  <c r="H36" i="44"/>
  <c r="P36" i="44"/>
  <c r="X36" i="44"/>
  <c r="AF36" i="44"/>
  <c r="D37" i="44"/>
  <c r="L37" i="44"/>
  <c r="T37" i="44"/>
  <c r="AB37" i="44"/>
  <c r="H38" i="44"/>
  <c r="P38" i="44"/>
  <c r="X38" i="44"/>
  <c r="AF38" i="44"/>
  <c r="D39" i="44"/>
  <c r="D41" i="44"/>
  <c r="Q41" i="44"/>
  <c r="AG41" i="44"/>
  <c r="I42" i="44"/>
  <c r="Y42" i="44"/>
  <c r="Q43" i="44"/>
  <c r="AG43" i="44"/>
  <c r="I44" i="44"/>
  <c r="Y44" i="44"/>
  <c r="Q45" i="44"/>
  <c r="AG45" i="44"/>
  <c r="I46" i="44"/>
  <c r="Y46" i="44"/>
  <c r="Q47" i="44"/>
  <c r="AG47" i="44"/>
  <c r="I48" i="44"/>
  <c r="Y48" i="44"/>
  <c r="Q49" i="44"/>
  <c r="AG49" i="44"/>
  <c r="I50" i="44"/>
  <c r="Y50" i="44"/>
  <c r="Q51" i="44"/>
  <c r="AG51" i="44"/>
  <c r="I52" i="44"/>
  <c r="Y52" i="44"/>
  <c r="Q53" i="44"/>
  <c r="AG53" i="44"/>
  <c r="I54" i="44"/>
  <c r="Y54" i="44"/>
  <c r="J55" i="44"/>
  <c r="N57" i="44"/>
  <c r="AC58" i="44"/>
  <c r="R59" i="44"/>
  <c r="N60" i="44"/>
  <c r="J61" i="44"/>
  <c r="R63" i="44"/>
  <c r="Z65" i="44"/>
  <c r="Q72" i="44"/>
  <c r="AD108" i="44"/>
  <c r="AD104" i="44"/>
  <c r="AD100" i="44"/>
  <c r="AD98" i="44"/>
  <c r="AD97" i="44"/>
  <c r="AD96" i="44"/>
  <c r="AD95" i="44"/>
  <c r="AD94" i="44"/>
  <c r="AD93" i="44"/>
  <c r="AD92" i="44"/>
  <c r="AD107" i="44"/>
  <c r="AD103" i="44"/>
  <c r="AD99" i="44"/>
  <c r="AD106" i="44"/>
  <c r="AD102" i="44"/>
  <c r="AD101" i="44"/>
  <c r="AD91" i="44"/>
  <c r="AD90" i="44"/>
  <c r="AD89" i="44"/>
  <c r="AD88" i="44"/>
  <c r="AD87" i="44"/>
  <c r="AD86" i="44"/>
  <c r="AD85" i="44"/>
  <c r="AD84" i="44"/>
  <c r="AD83" i="44"/>
  <c r="AD82" i="44"/>
  <c r="AD81" i="44"/>
  <c r="AD80" i="44"/>
  <c r="AD79" i="44"/>
  <c r="AD78" i="44"/>
  <c r="AD77" i="44"/>
  <c r="AD76" i="44"/>
  <c r="AD75" i="44"/>
  <c r="AD74" i="44"/>
  <c r="AD73" i="44"/>
  <c r="AD72" i="44"/>
  <c r="AD71" i="44"/>
  <c r="AD70" i="44"/>
  <c r="AD69" i="44"/>
  <c r="AD105" i="44"/>
  <c r="AD67" i="44"/>
  <c r="AD63" i="44"/>
  <c r="AD56" i="44"/>
  <c r="AD66" i="44"/>
  <c r="AD62" i="44"/>
  <c r="AD59" i="44"/>
  <c r="AD55" i="44"/>
  <c r="AD65" i="44"/>
  <c r="AD61" i="44"/>
  <c r="AD58" i="44"/>
  <c r="AD54" i="44"/>
  <c r="AD53" i="44"/>
  <c r="AD52" i="44"/>
  <c r="AD51" i="44"/>
  <c r="AD50" i="44"/>
  <c r="AD49" i="44"/>
  <c r="AD48" i="44"/>
  <c r="AD47" i="44"/>
  <c r="AD46" i="44"/>
  <c r="AD45" i="44"/>
  <c r="AD44" i="44"/>
  <c r="AD43" i="44"/>
  <c r="AD42" i="44"/>
  <c r="AD41" i="44"/>
  <c r="AD40" i="44"/>
  <c r="AD39" i="44"/>
  <c r="AD38" i="44"/>
  <c r="AD37" i="44"/>
  <c r="AD36" i="44"/>
  <c r="AD35" i="44"/>
  <c r="AD34" i="44"/>
  <c r="AD33" i="44"/>
  <c r="V106" i="44"/>
  <c r="V102" i="44"/>
  <c r="V99" i="44"/>
  <c r="V98" i="44"/>
  <c r="V97" i="44"/>
  <c r="V96" i="44"/>
  <c r="V95" i="44"/>
  <c r="V94" i="44"/>
  <c r="V93" i="44"/>
  <c r="V92" i="44"/>
  <c r="V105" i="44"/>
  <c r="V101" i="44"/>
  <c r="V108" i="44"/>
  <c r="V104" i="44"/>
  <c r="V100" i="44"/>
  <c r="V103" i="44"/>
  <c r="V91" i="44"/>
  <c r="V90" i="44"/>
  <c r="V89" i="44"/>
  <c r="V88" i="44"/>
  <c r="V87" i="44"/>
  <c r="V86" i="44"/>
  <c r="V85" i="44"/>
  <c r="V84" i="44"/>
  <c r="V83" i="44"/>
  <c r="V82" i="44"/>
  <c r="V81" i="44"/>
  <c r="V80" i="44"/>
  <c r="V79" i="44"/>
  <c r="V78" i="44"/>
  <c r="V77" i="44"/>
  <c r="V76" i="44"/>
  <c r="V75" i="44"/>
  <c r="V74" i="44"/>
  <c r="V73" i="44"/>
  <c r="V72" i="44"/>
  <c r="V71" i="44"/>
  <c r="V70" i="44"/>
  <c r="V107" i="44"/>
  <c r="V69" i="44"/>
  <c r="V65" i="44"/>
  <c r="V61" i="44"/>
  <c r="V56" i="44"/>
  <c r="V68" i="44"/>
  <c r="V64" i="44"/>
  <c r="V60" i="44"/>
  <c r="V59" i="44"/>
  <c r="V55" i="44"/>
  <c r="V67" i="44"/>
  <c r="V63" i="44"/>
  <c r="V58" i="44"/>
  <c r="V54" i="44"/>
  <c r="V53" i="44"/>
  <c r="V52" i="44"/>
  <c r="V51" i="44"/>
  <c r="V50" i="44"/>
  <c r="V49" i="44"/>
  <c r="V48" i="44"/>
  <c r="V47" i="44"/>
  <c r="V46" i="44"/>
  <c r="V45" i="44"/>
  <c r="V44" i="44"/>
  <c r="V43" i="44"/>
  <c r="V42" i="44"/>
  <c r="V41" i="44"/>
  <c r="V40" i="44"/>
  <c r="V39" i="44"/>
  <c r="V38" i="44"/>
  <c r="V37" i="44"/>
  <c r="V36" i="44"/>
  <c r="V35" i="44"/>
  <c r="V34" i="44"/>
  <c r="F106" i="44"/>
  <c r="F102" i="44"/>
  <c r="F99" i="44"/>
  <c r="F98" i="44"/>
  <c r="F97" i="44"/>
  <c r="F96" i="44"/>
  <c r="F95" i="44"/>
  <c r="F94" i="44"/>
  <c r="F93" i="44"/>
  <c r="F105" i="44"/>
  <c r="F101" i="44"/>
  <c r="F108" i="44"/>
  <c r="F104" i="44"/>
  <c r="F100" i="44"/>
  <c r="F107" i="44"/>
  <c r="F92" i="44"/>
  <c r="F91" i="44"/>
  <c r="F90" i="44"/>
  <c r="F89" i="44"/>
  <c r="F88" i="44"/>
  <c r="F87" i="44"/>
  <c r="F86" i="44"/>
  <c r="F85" i="44"/>
  <c r="F84" i="44"/>
  <c r="F83" i="44"/>
  <c r="F82" i="44"/>
  <c r="F81" i="44"/>
  <c r="F80" i="44"/>
  <c r="F79" i="44"/>
  <c r="F78" i="44"/>
  <c r="F77" i="44"/>
  <c r="F76" i="44"/>
  <c r="F75" i="44"/>
  <c r="F74" i="44"/>
  <c r="F73" i="44"/>
  <c r="F72" i="44"/>
  <c r="F71" i="44"/>
  <c r="F70" i="44"/>
  <c r="F103" i="44"/>
  <c r="F69" i="44"/>
  <c r="F65" i="44"/>
  <c r="F61" i="44"/>
  <c r="F56" i="44"/>
  <c r="F68" i="44"/>
  <c r="F64" i="44"/>
  <c r="F60" i="44"/>
  <c r="F59" i="44"/>
  <c r="F55" i="44"/>
  <c r="F67" i="44"/>
  <c r="F63" i="44"/>
  <c r="F58" i="44"/>
  <c r="F54" i="44"/>
  <c r="F53" i="44"/>
  <c r="F52" i="44"/>
  <c r="F51" i="44"/>
  <c r="F50" i="44"/>
  <c r="F49" i="44"/>
  <c r="F48" i="44"/>
  <c r="F47" i="44"/>
  <c r="F46" i="44"/>
  <c r="F45" i="44"/>
  <c r="F44" i="44"/>
  <c r="F43" i="44"/>
  <c r="F42" i="44"/>
  <c r="F41" i="44"/>
  <c r="F40" i="44"/>
  <c r="F39" i="44"/>
  <c r="F38" i="44"/>
  <c r="F37" i="44"/>
  <c r="F36" i="44"/>
  <c r="F35" i="44"/>
  <c r="F34" i="44"/>
  <c r="AD68" i="44"/>
  <c r="AG108" i="44"/>
  <c r="AG107" i="44"/>
  <c r="AG106" i="44"/>
  <c r="AG105" i="44"/>
  <c r="AG104" i="44"/>
  <c r="AG103" i="44"/>
  <c r="AG102" i="44"/>
  <c r="AG101" i="44"/>
  <c r="AG100" i="44"/>
  <c r="AG99" i="44"/>
  <c r="AG98" i="44"/>
  <c r="AG97" i="44"/>
  <c r="AG96" i="44"/>
  <c r="AG95" i="44"/>
  <c r="AG94" i="44"/>
  <c r="AG93" i="44"/>
  <c r="AG92" i="44"/>
  <c r="AG91" i="44"/>
  <c r="AG90" i="44"/>
  <c r="AG88" i="44"/>
  <c r="AG86" i="44"/>
  <c r="AG84" i="44"/>
  <c r="AG82" i="44"/>
  <c r="AG80" i="44"/>
  <c r="AG78" i="44"/>
  <c r="AG76" i="44"/>
  <c r="AG74" i="44"/>
  <c r="AG68" i="44"/>
  <c r="AG67" i="44"/>
  <c r="AG66" i="44"/>
  <c r="AG65" i="44"/>
  <c r="AG64" i="44"/>
  <c r="AG63" i="44"/>
  <c r="AG62" i="44"/>
  <c r="AG61" i="44"/>
  <c r="AG60" i="44"/>
  <c r="AG71" i="44"/>
  <c r="AG69" i="44"/>
  <c r="AG89" i="44"/>
  <c r="AG87" i="44"/>
  <c r="AG85" i="44"/>
  <c r="AG83" i="44"/>
  <c r="AG81" i="44"/>
  <c r="AG79" i="44"/>
  <c r="AG77" i="44"/>
  <c r="AG75" i="44"/>
  <c r="AG73" i="44"/>
  <c r="AG59" i="44"/>
  <c r="AG55" i="44"/>
  <c r="AG72" i="44"/>
  <c r="AG70" i="44"/>
  <c r="AG58" i="44"/>
  <c r="AG54" i="44"/>
  <c r="AG57" i="44"/>
  <c r="AB108" i="44"/>
  <c r="AB107" i="44"/>
  <c r="AB106" i="44"/>
  <c r="AB105" i="44"/>
  <c r="AB104" i="44"/>
  <c r="AB103" i="44"/>
  <c r="AB102" i="44"/>
  <c r="AB101" i="44"/>
  <c r="AB100" i="44"/>
  <c r="AB99" i="44"/>
  <c r="AB98" i="44"/>
  <c r="AB97" i="44"/>
  <c r="AB96" i="44"/>
  <c r="AB95" i="44"/>
  <c r="AB94" i="44"/>
  <c r="AB93" i="44"/>
  <c r="AB92" i="44"/>
  <c r="AB91" i="44"/>
  <c r="AB90" i="44"/>
  <c r="AB89" i="44"/>
  <c r="AB88" i="44"/>
  <c r="AB87" i="44"/>
  <c r="AB86" i="44"/>
  <c r="AB85" i="44"/>
  <c r="AB84" i="44"/>
  <c r="AB83" i="44"/>
  <c r="AB82" i="44"/>
  <c r="AB81" i="44"/>
  <c r="AB80" i="44"/>
  <c r="AB79" i="44"/>
  <c r="AB78" i="44"/>
  <c r="AB77" i="44"/>
  <c r="AB76" i="44"/>
  <c r="AB75" i="44"/>
  <c r="AB74" i="44"/>
  <c r="AB73" i="44"/>
  <c r="AB71" i="44"/>
  <c r="AB69" i="44"/>
  <c r="AB68" i="44"/>
  <c r="AB67" i="44"/>
  <c r="AB66" i="44"/>
  <c r="AB65" i="44"/>
  <c r="AB64" i="44"/>
  <c r="AB63" i="44"/>
  <c r="AB62" i="44"/>
  <c r="AB61" i="44"/>
  <c r="AB60" i="44"/>
  <c r="AB59" i="44"/>
  <c r="AB58" i="44"/>
  <c r="AB57" i="44"/>
  <c r="AB56" i="44"/>
  <c r="AB55" i="44"/>
  <c r="AB72" i="44"/>
  <c r="AB70" i="44"/>
  <c r="AB54" i="44"/>
  <c r="AB53" i="44"/>
  <c r="AB52" i="44"/>
  <c r="AB51" i="44"/>
  <c r="AB50" i="44"/>
  <c r="AB49" i="44"/>
  <c r="AB48" i="44"/>
  <c r="AB47" i="44"/>
  <c r="AB46" i="44"/>
  <c r="AB45" i="44"/>
  <c r="AB44" i="44"/>
  <c r="AB43" i="44"/>
  <c r="AB42" i="44"/>
  <c r="AB41" i="44"/>
  <c r="X108" i="44"/>
  <c r="X107" i="44"/>
  <c r="X106" i="44"/>
  <c r="X105" i="44"/>
  <c r="X104" i="44"/>
  <c r="X103" i="44"/>
  <c r="X102" i="44"/>
  <c r="X101" i="44"/>
  <c r="X100" i="44"/>
  <c r="X99" i="44"/>
  <c r="X98" i="44"/>
  <c r="X97" i="44"/>
  <c r="X96" i="44"/>
  <c r="X95" i="44"/>
  <c r="X94" i="44"/>
  <c r="X93" i="44"/>
  <c r="X92" i="44"/>
  <c r="X91" i="44"/>
  <c r="X90" i="44"/>
  <c r="X89" i="44"/>
  <c r="X88" i="44"/>
  <c r="X87" i="44"/>
  <c r="X86" i="44"/>
  <c r="X85" i="44"/>
  <c r="X84" i="44"/>
  <c r="X83" i="44"/>
  <c r="X82" i="44"/>
  <c r="X81" i="44"/>
  <c r="X80" i="44"/>
  <c r="X79" i="44"/>
  <c r="X78" i="44"/>
  <c r="X77" i="44"/>
  <c r="X76" i="44"/>
  <c r="X75" i="44"/>
  <c r="X74" i="44"/>
  <c r="X73" i="44"/>
  <c r="X72" i="44"/>
  <c r="X70" i="44"/>
  <c r="X68" i="44"/>
  <c r="X67" i="44"/>
  <c r="X66" i="44"/>
  <c r="X65" i="44"/>
  <c r="X64" i="44"/>
  <c r="X63" i="44"/>
  <c r="X62" i="44"/>
  <c r="X61" i="44"/>
  <c r="X60" i="44"/>
  <c r="X59" i="44"/>
  <c r="X58" i="44"/>
  <c r="X57" i="44"/>
  <c r="X56" i="44"/>
  <c r="X55" i="44"/>
  <c r="X71" i="44"/>
  <c r="X69" i="44"/>
  <c r="X54" i="44"/>
  <c r="X53" i="44"/>
  <c r="X52" i="44"/>
  <c r="X51" i="44"/>
  <c r="X50" i="44"/>
  <c r="X49" i="44"/>
  <c r="X48" i="44"/>
  <c r="X47" i="44"/>
  <c r="X46" i="44"/>
  <c r="X45" i="44"/>
  <c r="X44" i="44"/>
  <c r="X43" i="44"/>
  <c r="X42" i="44"/>
  <c r="X41" i="44"/>
  <c r="T108" i="44"/>
  <c r="T107" i="44"/>
  <c r="T106" i="44"/>
  <c r="T105" i="44"/>
  <c r="T104" i="44"/>
  <c r="T103" i="44"/>
  <c r="T102" i="44"/>
  <c r="T101" i="44"/>
  <c r="T100" i="44"/>
  <c r="T99" i="44"/>
  <c r="T98" i="44"/>
  <c r="T97" i="44"/>
  <c r="T96" i="44"/>
  <c r="T95" i="44"/>
  <c r="T94" i="44"/>
  <c r="T93" i="44"/>
  <c r="T92" i="44"/>
  <c r="T91" i="44"/>
  <c r="T90" i="44"/>
  <c r="T89" i="44"/>
  <c r="T88" i="44"/>
  <c r="T87" i="44"/>
  <c r="T86" i="44"/>
  <c r="T85" i="44"/>
  <c r="T84" i="44"/>
  <c r="T83" i="44"/>
  <c r="T82" i="44"/>
  <c r="T81" i="44"/>
  <c r="T80" i="44"/>
  <c r="T79" i="44"/>
  <c r="T78" i="44"/>
  <c r="T77" i="44"/>
  <c r="T76" i="44"/>
  <c r="T75" i="44"/>
  <c r="T74" i="44"/>
  <c r="T73" i="44"/>
  <c r="T71" i="44"/>
  <c r="T69" i="44"/>
  <c r="T68" i="44"/>
  <c r="T67" i="44"/>
  <c r="T66" i="44"/>
  <c r="T65" i="44"/>
  <c r="T64" i="44"/>
  <c r="T63" i="44"/>
  <c r="T62" i="44"/>
  <c r="T61" i="44"/>
  <c r="T60" i="44"/>
  <c r="T59" i="44"/>
  <c r="T58" i="44"/>
  <c r="T57" i="44"/>
  <c r="T56" i="44"/>
  <c r="T55" i="44"/>
  <c r="T72" i="44"/>
  <c r="T70" i="44"/>
  <c r="T54" i="44"/>
  <c r="T53" i="44"/>
  <c r="T52" i="44"/>
  <c r="T51" i="44"/>
  <c r="T50" i="44"/>
  <c r="T49" i="44"/>
  <c r="T48" i="44"/>
  <c r="T47" i="44"/>
  <c r="T46" i="44"/>
  <c r="T45" i="44"/>
  <c r="T44" i="44"/>
  <c r="T43" i="44"/>
  <c r="T42" i="44"/>
  <c r="T41" i="44"/>
  <c r="P108" i="44"/>
  <c r="P107" i="44"/>
  <c r="P106" i="44"/>
  <c r="P105" i="44"/>
  <c r="P104" i="44"/>
  <c r="P103" i="44"/>
  <c r="P102" i="44"/>
  <c r="P101" i="44"/>
  <c r="P100" i="44"/>
  <c r="P99" i="44"/>
  <c r="P98" i="44"/>
  <c r="P97" i="44"/>
  <c r="P96" i="44"/>
  <c r="P95" i="44"/>
  <c r="P94" i="44"/>
  <c r="P93" i="44"/>
  <c r="P92" i="44"/>
  <c r="P91" i="44"/>
  <c r="P90" i="44"/>
  <c r="P89" i="44"/>
  <c r="P88" i="44"/>
  <c r="P87" i="44"/>
  <c r="P86" i="44"/>
  <c r="P85" i="44"/>
  <c r="P84" i="44"/>
  <c r="P83" i="44"/>
  <c r="P82" i="44"/>
  <c r="P81" i="44"/>
  <c r="P80" i="44"/>
  <c r="P79" i="44"/>
  <c r="P78" i="44"/>
  <c r="P77" i="44"/>
  <c r="P76" i="44"/>
  <c r="P75" i="44"/>
  <c r="P74" i="44"/>
  <c r="P73" i="44"/>
  <c r="P72" i="44"/>
  <c r="P70" i="44"/>
  <c r="P69" i="44"/>
  <c r="P68" i="44"/>
  <c r="P67" i="44"/>
  <c r="P66" i="44"/>
  <c r="P65" i="44"/>
  <c r="P64" i="44"/>
  <c r="P63" i="44"/>
  <c r="P62" i="44"/>
  <c r="P61" i="44"/>
  <c r="P60" i="44"/>
  <c r="P59" i="44"/>
  <c r="P58" i="44"/>
  <c r="P57" i="44"/>
  <c r="P56" i="44"/>
  <c r="P55" i="44"/>
  <c r="P71" i="44"/>
  <c r="P54" i="44"/>
  <c r="P53" i="44"/>
  <c r="P52" i="44"/>
  <c r="P51" i="44"/>
  <c r="P50" i="44"/>
  <c r="P49" i="44"/>
  <c r="P48" i="44"/>
  <c r="P47" i="44"/>
  <c r="P46" i="44"/>
  <c r="P45" i="44"/>
  <c r="P44" i="44"/>
  <c r="P43" i="44"/>
  <c r="P42" i="44"/>
  <c r="P41" i="44"/>
  <c r="L108" i="44"/>
  <c r="L107" i="44"/>
  <c r="L106" i="44"/>
  <c r="L105" i="44"/>
  <c r="L104" i="44"/>
  <c r="L103" i="44"/>
  <c r="L102" i="44"/>
  <c r="L101" i="44"/>
  <c r="L100" i="44"/>
  <c r="L99" i="44"/>
  <c r="L98" i="44"/>
  <c r="L97" i="44"/>
  <c r="L96" i="44"/>
  <c r="L95" i="44"/>
  <c r="L94" i="44"/>
  <c r="L93" i="44"/>
  <c r="L92" i="44"/>
  <c r="L91" i="44"/>
  <c r="L90" i="44"/>
  <c r="L89" i="44"/>
  <c r="L88" i="44"/>
  <c r="L87" i="44"/>
  <c r="L86" i="44"/>
  <c r="L85" i="44"/>
  <c r="L84" i="44"/>
  <c r="L83" i="44"/>
  <c r="L82" i="44"/>
  <c r="L81" i="44"/>
  <c r="L80" i="44"/>
  <c r="L79" i="44"/>
  <c r="L78" i="44"/>
  <c r="L77" i="44"/>
  <c r="L76" i="44"/>
  <c r="L75" i="44"/>
  <c r="L74" i="44"/>
  <c r="L73" i="44"/>
  <c r="L71" i="44"/>
  <c r="L69" i="44"/>
  <c r="L68" i="44"/>
  <c r="L67" i="44"/>
  <c r="L66" i="44"/>
  <c r="L65" i="44"/>
  <c r="L64" i="44"/>
  <c r="L63" i="44"/>
  <c r="L62" i="44"/>
  <c r="L61" i="44"/>
  <c r="L60" i="44"/>
  <c r="L59" i="44"/>
  <c r="L58" i="44"/>
  <c r="L57" i="44"/>
  <c r="L56" i="44"/>
  <c r="L55" i="44"/>
  <c r="L72" i="44"/>
  <c r="L70" i="44"/>
  <c r="L54" i="44"/>
  <c r="L53" i="44"/>
  <c r="L52" i="44"/>
  <c r="L51" i="44"/>
  <c r="L50" i="44"/>
  <c r="L49" i="44"/>
  <c r="L48" i="44"/>
  <c r="L47" i="44"/>
  <c r="L46" i="44"/>
  <c r="L45" i="44"/>
  <c r="L44" i="44"/>
  <c r="L43" i="44"/>
  <c r="L42" i="44"/>
  <c r="L41" i="44"/>
  <c r="H108" i="44"/>
  <c r="H107" i="44"/>
  <c r="H106" i="44"/>
  <c r="H105" i="44"/>
  <c r="H104" i="44"/>
  <c r="H103" i="44"/>
  <c r="H102" i="44"/>
  <c r="H101" i="44"/>
  <c r="H100" i="44"/>
  <c r="H99" i="44"/>
  <c r="H98" i="44"/>
  <c r="H97" i="44"/>
  <c r="H96" i="44"/>
  <c r="H95" i="44"/>
  <c r="H94" i="44"/>
  <c r="H93" i="44"/>
  <c r="H92" i="44"/>
  <c r="H91" i="44"/>
  <c r="H90" i="44"/>
  <c r="H89" i="44"/>
  <c r="H88" i="44"/>
  <c r="H87" i="44"/>
  <c r="H86" i="44"/>
  <c r="H85" i="44"/>
  <c r="H84" i="44"/>
  <c r="H83" i="44"/>
  <c r="H82" i="44"/>
  <c r="H81" i="44"/>
  <c r="H80" i="44"/>
  <c r="H79" i="44"/>
  <c r="H78" i="44"/>
  <c r="H77" i="44"/>
  <c r="H76" i="44"/>
  <c r="H75" i="44"/>
  <c r="H74" i="44"/>
  <c r="H72" i="44"/>
  <c r="H70" i="44"/>
  <c r="H69" i="44"/>
  <c r="H68" i="44"/>
  <c r="H67" i="44"/>
  <c r="H66" i="44"/>
  <c r="H65" i="44"/>
  <c r="H64" i="44"/>
  <c r="H63" i="44"/>
  <c r="H62" i="44"/>
  <c r="H61" i="44"/>
  <c r="H60" i="44"/>
  <c r="H59" i="44"/>
  <c r="H58" i="44"/>
  <c r="H57" i="44"/>
  <c r="H56" i="44"/>
  <c r="H55" i="44"/>
  <c r="H73" i="44"/>
  <c r="H71" i="44"/>
  <c r="H54" i="44"/>
  <c r="H53" i="44"/>
  <c r="H52" i="44"/>
  <c r="H51" i="44"/>
  <c r="H50" i="44"/>
  <c r="H49" i="44"/>
  <c r="H48" i="44"/>
  <c r="H47" i="44"/>
  <c r="H46" i="44"/>
  <c r="H45" i="44"/>
  <c r="H44" i="44"/>
  <c r="H43" i="44"/>
  <c r="H42" i="44"/>
  <c r="H41" i="44"/>
  <c r="AE108" i="44"/>
  <c r="AE107" i="44"/>
  <c r="AE106" i="44"/>
  <c r="AE105" i="44"/>
  <c r="AE104" i="44"/>
  <c r="AE103" i="44"/>
  <c r="AE102" i="44"/>
  <c r="AE101" i="44"/>
  <c r="AE100" i="44"/>
  <c r="AE99" i="44"/>
  <c r="AE94" i="44"/>
  <c r="AE97" i="44"/>
  <c r="AE93" i="44"/>
  <c r="AE91" i="44"/>
  <c r="AE90" i="44"/>
  <c r="AE89" i="44"/>
  <c r="AE88" i="44"/>
  <c r="AE87" i="44"/>
  <c r="AE86" i="44"/>
  <c r="AE85" i="44"/>
  <c r="AE84" i="44"/>
  <c r="AE83" i="44"/>
  <c r="AE82" i="44"/>
  <c r="AE81" i="44"/>
  <c r="AE80" i="44"/>
  <c r="AE79" i="44"/>
  <c r="AE78" i="44"/>
  <c r="AE77" i="44"/>
  <c r="AE76" i="44"/>
  <c r="AE75" i="44"/>
  <c r="AE74" i="44"/>
  <c r="AE73" i="44"/>
  <c r="AE72" i="44"/>
  <c r="AE71" i="44"/>
  <c r="AE70" i="44"/>
  <c r="AE69" i="44"/>
  <c r="AE98" i="44"/>
  <c r="AE96" i="44"/>
  <c r="AE92" i="44"/>
  <c r="AE68" i="44"/>
  <c r="AE67" i="44"/>
  <c r="AE66" i="44"/>
  <c r="AE65" i="44"/>
  <c r="AE64" i="44"/>
  <c r="AE63" i="44"/>
  <c r="AE62" i="44"/>
  <c r="AE61" i="44"/>
  <c r="AE60" i="44"/>
  <c r="AE59" i="44"/>
  <c r="AE58" i="44"/>
  <c r="AE57" i="44"/>
  <c r="AE56" i="44"/>
  <c r="AE55" i="44"/>
  <c r="AE54" i="44"/>
  <c r="AE95" i="44"/>
  <c r="AE53" i="44"/>
  <c r="AE52" i="44"/>
  <c r="AE51" i="44"/>
  <c r="AE50" i="44"/>
  <c r="AE49" i="44"/>
  <c r="AE48" i="44"/>
  <c r="AE47" i="44"/>
  <c r="AE46" i="44"/>
  <c r="AE45" i="44"/>
  <c r="AE44" i="44"/>
  <c r="AE43" i="44"/>
  <c r="AE42" i="44"/>
  <c r="AE41" i="44"/>
  <c r="AE40" i="44"/>
  <c r="AE39" i="44"/>
  <c r="AE38" i="44"/>
  <c r="AE37" i="44"/>
  <c r="AE36" i="44"/>
  <c r="AE35" i="44"/>
  <c r="AE34" i="44"/>
  <c r="AE33" i="44"/>
  <c r="E4" i="44"/>
  <c r="I4" i="44"/>
  <c r="M4" i="44"/>
  <c r="Q4" i="44"/>
  <c r="U4" i="44"/>
  <c r="Y4" i="44"/>
  <c r="AC4" i="44"/>
  <c r="AG4" i="44"/>
  <c r="E5" i="44"/>
  <c r="I5" i="44"/>
  <c r="M5" i="44"/>
  <c r="Q5" i="44"/>
  <c r="U5" i="44"/>
  <c r="Y5" i="44"/>
  <c r="AC5" i="44"/>
  <c r="AG5" i="44"/>
  <c r="E6" i="44"/>
  <c r="I6" i="44"/>
  <c r="M6" i="44"/>
  <c r="Q6" i="44"/>
  <c r="U6" i="44"/>
  <c r="Y6" i="44"/>
  <c r="AC6" i="44"/>
  <c r="AG6" i="44"/>
  <c r="E7" i="44"/>
  <c r="I7" i="44"/>
  <c r="M7" i="44"/>
  <c r="Q7" i="44"/>
  <c r="U7" i="44"/>
  <c r="Y7" i="44"/>
  <c r="AC7" i="44"/>
  <c r="AG7" i="44"/>
  <c r="E8" i="44"/>
  <c r="I8" i="44"/>
  <c r="M8" i="44"/>
  <c r="Q8" i="44"/>
  <c r="U8" i="44"/>
  <c r="Y8" i="44"/>
  <c r="AC8" i="44"/>
  <c r="AG8" i="44"/>
  <c r="E9" i="44"/>
  <c r="I9" i="44"/>
  <c r="M9" i="44"/>
  <c r="Q9" i="44"/>
  <c r="U9" i="44"/>
  <c r="Y9" i="44"/>
  <c r="AC9" i="44"/>
  <c r="AG9" i="44"/>
  <c r="E10" i="44"/>
  <c r="I10" i="44"/>
  <c r="M10" i="44"/>
  <c r="Q10" i="44"/>
  <c r="U10" i="44"/>
  <c r="Y10" i="44"/>
  <c r="AC10" i="44"/>
  <c r="AG10" i="44"/>
  <c r="E11" i="44"/>
  <c r="I11" i="44"/>
  <c r="M11" i="44"/>
  <c r="Q11" i="44"/>
  <c r="U11" i="44"/>
  <c r="Y11" i="44"/>
  <c r="AC11" i="44"/>
  <c r="AG11" i="44"/>
  <c r="E12" i="44"/>
  <c r="I12" i="44"/>
  <c r="M12" i="44"/>
  <c r="Q12" i="44"/>
  <c r="U12" i="44"/>
  <c r="Y12" i="44"/>
  <c r="AC12" i="44"/>
  <c r="AG12" i="44"/>
  <c r="E13" i="44"/>
  <c r="I13" i="44"/>
  <c r="M13" i="44"/>
  <c r="Q13" i="44"/>
  <c r="U13" i="44"/>
  <c r="Y13" i="44"/>
  <c r="AC13" i="44"/>
  <c r="AG13" i="44"/>
  <c r="E14" i="44"/>
  <c r="I14" i="44"/>
  <c r="M14" i="44"/>
  <c r="Q14" i="44"/>
  <c r="U14" i="44"/>
  <c r="Y14" i="44"/>
  <c r="AC14" i="44"/>
  <c r="AG14" i="44"/>
  <c r="E15" i="44"/>
  <c r="I15" i="44"/>
  <c r="M15" i="44"/>
  <c r="Q15" i="44"/>
  <c r="U15" i="44"/>
  <c r="Y15" i="44"/>
  <c r="AC15" i="44"/>
  <c r="AG15" i="44"/>
  <c r="E16" i="44"/>
  <c r="I16" i="44"/>
  <c r="M16" i="44"/>
  <c r="Q16" i="44"/>
  <c r="U16" i="44"/>
  <c r="Y16" i="44"/>
  <c r="AC16" i="44"/>
  <c r="AG16" i="44"/>
  <c r="E17" i="44"/>
  <c r="I17" i="44"/>
  <c r="M17" i="44"/>
  <c r="Q17" i="44"/>
  <c r="U17" i="44"/>
  <c r="Y17" i="44"/>
  <c r="AC17" i="44"/>
  <c r="AG17" i="44"/>
  <c r="E18" i="44"/>
  <c r="I18" i="44"/>
  <c r="M18" i="44"/>
  <c r="Q18" i="44"/>
  <c r="U18" i="44"/>
  <c r="Y18" i="44"/>
  <c r="AC18" i="44"/>
  <c r="AG18" i="44"/>
  <c r="E19" i="44"/>
  <c r="I19" i="44"/>
  <c r="M19" i="44"/>
  <c r="Q19" i="44"/>
  <c r="U19" i="44"/>
  <c r="Y19" i="44"/>
  <c r="AC19" i="44"/>
  <c r="AG19" i="44"/>
  <c r="E20" i="44"/>
  <c r="I20" i="44"/>
  <c r="M20" i="44"/>
  <c r="Q20" i="44"/>
  <c r="U20" i="44"/>
  <c r="Y20" i="44"/>
  <c r="AC20" i="44"/>
  <c r="AG20" i="44"/>
  <c r="E21" i="44"/>
  <c r="I21" i="44"/>
  <c r="M21" i="44"/>
  <c r="Q21" i="44"/>
  <c r="U21" i="44"/>
  <c r="Y21" i="44"/>
  <c r="AC21" i="44"/>
  <c r="AG21" i="44"/>
  <c r="E22" i="44"/>
  <c r="I22" i="44"/>
  <c r="M22" i="44"/>
  <c r="Q22" i="44"/>
  <c r="U22" i="44"/>
  <c r="Y22" i="44"/>
  <c r="AC22" i="44"/>
  <c r="AG22" i="44"/>
  <c r="E23" i="44"/>
  <c r="I23" i="44"/>
  <c r="M23" i="44"/>
  <c r="Q23" i="44"/>
  <c r="U23" i="44"/>
  <c r="Y23" i="44"/>
  <c r="AC23" i="44"/>
  <c r="AG23" i="44"/>
  <c r="E24" i="44"/>
  <c r="I24" i="44"/>
  <c r="M24" i="44"/>
  <c r="Q24" i="44"/>
  <c r="U24" i="44"/>
  <c r="Y24" i="44"/>
  <c r="AC24" i="44"/>
  <c r="AG24" i="44"/>
  <c r="E25" i="44"/>
  <c r="I25" i="44"/>
  <c r="M25" i="44"/>
  <c r="Q25" i="44"/>
  <c r="U25" i="44"/>
  <c r="Y25" i="44"/>
  <c r="AC25" i="44"/>
  <c r="AG25" i="44"/>
  <c r="E26" i="44"/>
  <c r="I26" i="44"/>
  <c r="M26" i="44"/>
  <c r="Q26" i="44"/>
  <c r="U26" i="44"/>
  <c r="Y26" i="44"/>
  <c r="AC26" i="44"/>
  <c r="AG26" i="44"/>
  <c r="E27" i="44"/>
  <c r="I27" i="44"/>
  <c r="M27" i="44"/>
  <c r="Q27" i="44"/>
  <c r="U27" i="44"/>
  <c r="Y27" i="44"/>
  <c r="AC27" i="44"/>
  <c r="AG27" i="44"/>
  <c r="E28" i="44"/>
  <c r="I28" i="44"/>
  <c r="M28" i="44"/>
  <c r="Q28" i="44"/>
  <c r="U28" i="44"/>
  <c r="Y28" i="44"/>
  <c r="AC28" i="44"/>
  <c r="AG28" i="44"/>
  <c r="E29" i="44"/>
  <c r="I29" i="44"/>
  <c r="M29" i="44"/>
  <c r="Q29" i="44"/>
  <c r="U29" i="44"/>
  <c r="Y29" i="44"/>
  <c r="AC29" i="44"/>
  <c r="AG29" i="44"/>
  <c r="E30" i="44"/>
  <c r="I30" i="44"/>
  <c r="M30" i="44"/>
  <c r="Q30" i="44"/>
  <c r="U30" i="44"/>
  <c r="Y30" i="44"/>
  <c r="AC30" i="44"/>
  <c r="AG30" i="44"/>
  <c r="E31" i="44"/>
  <c r="I31" i="44"/>
  <c r="M31" i="44"/>
  <c r="Q31" i="44"/>
  <c r="U31" i="44"/>
  <c r="Y31" i="44"/>
  <c r="AC31" i="44"/>
  <c r="AG31" i="44"/>
  <c r="E32" i="44"/>
  <c r="I32" i="44"/>
  <c r="M32" i="44"/>
  <c r="Q32" i="44"/>
  <c r="U32" i="44"/>
  <c r="Y32" i="44"/>
  <c r="AC32" i="44"/>
  <c r="AG32" i="44"/>
  <c r="E33" i="44"/>
  <c r="I33" i="44"/>
  <c r="M33" i="44"/>
  <c r="Q33" i="44"/>
  <c r="U33" i="44"/>
  <c r="Y33" i="44"/>
  <c r="AC33" i="44"/>
  <c r="I34" i="44"/>
  <c r="Q34" i="44"/>
  <c r="Y34" i="44"/>
  <c r="AG34" i="44"/>
  <c r="E35" i="44"/>
  <c r="M35" i="44"/>
  <c r="U35" i="44"/>
  <c r="AC35" i="44"/>
  <c r="I36" i="44"/>
  <c r="Q36" i="44"/>
  <c r="Y36" i="44"/>
  <c r="AG36" i="44"/>
  <c r="E37" i="44"/>
  <c r="M37" i="44"/>
  <c r="U37" i="44"/>
  <c r="AC37" i="44"/>
  <c r="I38" i="44"/>
  <c r="Q38" i="44"/>
  <c r="Y38" i="44"/>
  <c r="AG38" i="44"/>
  <c r="E39" i="44"/>
  <c r="M39" i="44"/>
  <c r="U39" i="44"/>
  <c r="AC39" i="44"/>
  <c r="I40" i="44"/>
  <c r="Q40" i="44"/>
  <c r="Y40" i="44"/>
  <c r="AG40" i="44"/>
  <c r="E41" i="44"/>
  <c r="U41" i="44"/>
  <c r="M42" i="44"/>
  <c r="AC42" i="44"/>
  <c r="E43" i="44"/>
  <c r="U43" i="44"/>
  <c r="M44" i="44"/>
  <c r="AC44" i="44"/>
  <c r="E45" i="44"/>
  <c r="U45" i="44"/>
  <c r="M46" i="44"/>
  <c r="AC46" i="44"/>
  <c r="E47" i="44"/>
  <c r="U47" i="44"/>
  <c r="M48" i="44"/>
  <c r="AC48" i="44"/>
  <c r="E49" i="44"/>
  <c r="U49" i="44"/>
  <c r="M50" i="44"/>
  <c r="AC50" i="44"/>
  <c r="E51" i="44"/>
  <c r="U51" i="44"/>
  <c r="M52" i="44"/>
  <c r="AC52" i="44"/>
  <c r="E53" i="44"/>
  <c r="U53" i="44"/>
  <c r="M54" i="44"/>
  <c r="AC54" i="44"/>
  <c r="R55" i="44"/>
  <c r="I56" i="44"/>
  <c r="V57" i="44"/>
  <c r="E58" i="44"/>
  <c r="Z59" i="44"/>
  <c r="AD60" i="44"/>
  <c r="V62" i="44"/>
  <c r="AC71" i="44"/>
  <c r="Z105" i="44"/>
  <c r="Z101" i="44"/>
  <c r="Z97" i="44"/>
  <c r="Z96" i="44"/>
  <c r="Z95" i="44"/>
  <c r="Z94" i="44"/>
  <c r="Z93" i="44"/>
  <c r="Z92" i="44"/>
  <c r="Z108" i="44"/>
  <c r="Z104" i="44"/>
  <c r="Z100" i="44"/>
  <c r="Z107" i="44"/>
  <c r="Z103" i="44"/>
  <c r="Z99" i="44"/>
  <c r="Z98" i="44"/>
  <c r="Z91" i="44"/>
  <c r="Z90" i="44"/>
  <c r="Z102" i="44"/>
  <c r="Z89" i="44"/>
  <c r="Z88" i="44"/>
  <c r="Z87" i="44"/>
  <c r="Z86" i="44"/>
  <c r="Z85" i="44"/>
  <c r="Z84" i="44"/>
  <c r="Z83" i="44"/>
  <c r="Z82" i="44"/>
  <c r="Z81" i="44"/>
  <c r="Z80" i="44"/>
  <c r="Z79" i="44"/>
  <c r="Z78" i="44"/>
  <c r="Z77" i="44"/>
  <c r="Z76" i="44"/>
  <c r="Z75" i="44"/>
  <c r="Z74" i="44"/>
  <c r="Z73" i="44"/>
  <c r="Z72" i="44"/>
  <c r="Z71" i="44"/>
  <c r="Z70" i="44"/>
  <c r="Z69" i="44"/>
  <c r="Z106" i="44"/>
  <c r="Z68" i="44"/>
  <c r="Z64" i="44"/>
  <c r="Z60" i="44"/>
  <c r="Z58" i="44"/>
  <c r="Z67" i="44"/>
  <c r="Z63" i="44"/>
  <c r="Z57" i="44"/>
  <c r="Z66" i="44"/>
  <c r="Z62" i="44"/>
  <c r="Z56" i="44"/>
  <c r="Z54" i="44"/>
  <c r="Z53" i="44"/>
  <c r="Z52" i="44"/>
  <c r="Z51" i="44"/>
  <c r="Z50" i="44"/>
  <c r="Z49" i="44"/>
  <c r="Z48" i="44"/>
  <c r="Z47" i="44"/>
  <c r="Z46" i="44"/>
  <c r="Z45" i="44"/>
  <c r="Z44" i="44"/>
  <c r="Z43" i="44"/>
  <c r="Z42" i="44"/>
  <c r="Z41" i="44"/>
  <c r="Z40" i="44"/>
  <c r="Z39" i="44"/>
  <c r="Z38" i="44"/>
  <c r="Z37" i="44"/>
  <c r="Z36" i="44"/>
  <c r="Z35" i="44"/>
  <c r="Z34" i="44"/>
  <c r="N108" i="44"/>
  <c r="N104" i="44"/>
  <c r="N100" i="44"/>
  <c r="N99" i="44"/>
  <c r="N98" i="44"/>
  <c r="N97" i="44"/>
  <c r="N96" i="44"/>
  <c r="N95" i="44"/>
  <c r="N94" i="44"/>
  <c r="N93" i="44"/>
  <c r="N92" i="44"/>
  <c r="N107" i="44"/>
  <c r="N103" i="44"/>
  <c r="N106" i="44"/>
  <c r="N102" i="44"/>
  <c r="N105" i="44"/>
  <c r="N91" i="44"/>
  <c r="N90" i="44"/>
  <c r="N89" i="44"/>
  <c r="N88" i="44"/>
  <c r="N87" i="44"/>
  <c r="N86" i="44"/>
  <c r="N85" i="44"/>
  <c r="N84" i="44"/>
  <c r="N83" i="44"/>
  <c r="N82" i="44"/>
  <c r="N81" i="44"/>
  <c r="N80" i="44"/>
  <c r="N79" i="44"/>
  <c r="N78" i="44"/>
  <c r="N77" i="44"/>
  <c r="N76" i="44"/>
  <c r="N75" i="44"/>
  <c r="N74" i="44"/>
  <c r="N73" i="44"/>
  <c r="N72" i="44"/>
  <c r="N71" i="44"/>
  <c r="N70" i="44"/>
  <c r="N101" i="44"/>
  <c r="N67" i="44"/>
  <c r="N63" i="44"/>
  <c r="N56" i="44"/>
  <c r="N66" i="44"/>
  <c r="N62" i="44"/>
  <c r="N59" i="44"/>
  <c r="N55" i="44"/>
  <c r="N69" i="44"/>
  <c r="N65" i="44"/>
  <c r="N61" i="44"/>
  <c r="N58" i="44"/>
  <c r="N54" i="44"/>
  <c r="N53" i="44"/>
  <c r="N52" i="44"/>
  <c r="N51" i="44"/>
  <c r="N50" i="44"/>
  <c r="N49" i="44"/>
  <c r="N48" i="44"/>
  <c r="N47" i="44"/>
  <c r="N46" i="44"/>
  <c r="N45" i="44"/>
  <c r="N44" i="44"/>
  <c r="N43" i="44"/>
  <c r="N42" i="44"/>
  <c r="N41" i="44"/>
  <c r="N40" i="44"/>
  <c r="N39" i="44"/>
  <c r="N38" i="44"/>
  <c r="N37" i="44"/>
  <c r="N36" i="44"/>
  <c r="N35" i="44"/>
  <c r="N34" i="44"/>
  <c r="F66" i="44"/>
  <c r="AF108" i="44"/>
  <c r="AF107" i="44"/>
  <c r="AF106" i="44"/>
  <c r="AF105" i="44"/>
  <c r="AF104" i="44"/>
  <c r="AF103" i="44"/>
  <c r="AF102" i="44"/>
  <c r="AF101" i="44"/>
  <c r="AF100" i="44"/>
  <c r="AF99" i="44"/>
  <c r="AF98" i="44"/>
  <c r="AF97" i="44"/>
  <c r="AF96" i="44"/>
  <c r="AF95" i="44"/>
  <c r="AF94" i="44"/>
  <c r="AF93" i="44"/>
  <c r="AF92" i="44"/>
  <c r="AF91" i="44"/>
  <c r="AF90" i="44"/>
  <c r="AF89" i="44"/>
  <c r="AF88" i="44"/>
  <c r="AF87" i="44"/>
  <c r="AF86" i="44"/>
  <c r="AF85" i="44"/>
  <c r="AF84" i="44"/>
  <c r="AF83" i="44"/>
  <c r="AF82" i="44"/>
  <c r="AF81" i="44"/>
  <c r="AF80" i="44"/>
  <c r="AF79" i="44"/>
  <c r="AF78" i="44"/>
  <c r="AF77" i="44"/>
  <c r="AF76" i="44"/>
  <c r="AF75" i="44"/>
  <c r="AF74" i="44"/>
  <c r="AF73" i="44"/>
  <c r="AF72" i="44"/>
  <c r="AF70" i="44"/>
  <c r="AF68" i="44"/>
  <c r="AF67" i="44"/>
  <c r="AF66" i="44"/>
  <c r="AF65" i="44"/>
  <c r="AF64" i="44"/>
  <c r="AF63" i="44"/>
  <c r="AF62" i="44"/>
  <c r="AF61" i="44"/>
  <c r="AF60" i="44"/>
  <c r="AF59" i="44"/>
  <c r="AF58" i="44"/>
  <c r="AF57" i="44"/>
  <c r="AF56" i="44"/>
  <c r="AF55" i="44"/>
  <c r="AF54" i="44"/>
  <c r="AF71" i="44"/>
  <c r="AF69" i="44"/>
  <c r="AF53" i="44"/>
  <c r="AF52" i="44"/>
  <c r="AF51" i="44"/>
  <c r="AF50" i="44"/>
  <c r="AF49" i="44"/>
  <c r="AF48" i="44"/>
  <c r="AF47" i="44"/>
  <c r="AF46" i="44"/>
  <c r="AF45" i="44"/>
  <c r="AF44" i="44"/>
  <c r="AF43" i="44"/>
  <c r="AF42" i="44"/>
  <c r="AF41" i="44"/>
  <c r="AA108" i="44"/>
  <c r="AA107" i="44"/>
  <c r="AA106" i="44"/>
  <c r="AA105" i="44"/>
  <c r="AA104" i="44"/>
  <c r="AA103" i="44"/>
  <c r="AA102" i="44"/>
  <c r="AA101" i="44"/>
  <c r="AA100" i="44"/>
  <c r="AA99" i="44"/>
  <c r="AA98" i="44"/>
  <c r="AA95" i="44"/>
  <c r="AA94" i="44"/>
  <c r="AA89" i="44"/>
  <c r="AA88" i="44"/>
  <c r="AA87" i="44"/>
  <c r="AA86" i="44"/>
  <c r="AA85" i="44"/>
  <c r="AA84" i="44"/>
  <c r="AA83" i="44"/>
  <c r="AA82" i="44"/>
  <c r="AA81" i="44"/>
  <c r="AA80" i="44"/>
  <c r="AA79" i="44"/>
  <c r="AA78" i="44"/>
  <c r="AA77" i="44"/>
  <c r="AA76" i="44"/>
  <c r="AA75" i="44"/>
  <c r="AA74" i="44"/>
  <c r="AA73" i="44"/>
  <c r="AA72" i="44"/>
  <c r="AA71" i="44"/>
  <c r="AA70" i="44"/>
  <c r="AA69" i="44"/>
  <c r="AA97" i="44"/>
  <c r="AA93" i="44"/>
  <c r="AA92" i="44"/>
  <c r="AA91" i="44"/>
  <c r="AA68" i="44"/>
  <c r="AA67" i="44"/>
  <c r="AA66" i="44"/>
  <c r="AA65" i="44"/>
  <c r="AA64" i="44"/>
  <c r="AA63" i="44"/>
  <c r="AA62" i="44"/>
  <c r="AA61" i="44"/>
  <c r="AA60" i="44"/>
  <c r="AA59" i="44"/>
  <c r="AA58" i="44"/>
  <c r="AA57" i="44"/>
  <c r="AA56" i="44"/>
  <c r="AA55" i="44"/>
  <c r="AA90" i="44"/>
  <c r="AA54" i="44"/>
  <c r="AA53" i="44"/>
  <c r="AA52" i="44"/>
  <c r="AA51" i="44"/>
  <c r="AA50" i="44"/>
  <c r="AA49" i="44"/>
  <c r="AA48" i="44"/>
  <c r="AA47" i="44"/>
  <c r="AA46" i="44"/>
  <c r="AA45" i="44"/>
  <c r="AA44" i="44"/>
  <c r="AA43" i="44"/>
  <c r="AA42" i="44"/>
  <c r="AA41" i="44"/>
  <c r="AA40" i="44"/>
  <c r="AA39" i="44"/>
  <c r="AA38" i="44"/>
  <c r="AA37" i="44"/>
  <c r="AA36" i="44"/>
  <c r="AA35" i="44"/>
  <c r="AA34" i="44"/>
  <c r="AA96" i="44"/>
  <c r="W108" i="44"/>
  <c r="W107" i="44"/>
  <c r="W106" i="44"/>
  <c r="W105" i="44"/>
  <c r="W104" i="44"/>
  <c r="W103" i="44"/>
  <c r="W102" i="44"/>
  <c r="W101" i="44"/>
  <c r="W100" i="44"/>
  <c r="W96" i="44"/>
  <c r="W92" i="44"/>
  <c r="W99" i="44"/>
  <c r="W95" i="44"/>
  <c r="W91" i="44"/>
  <c r="W90" i="44"/>
  <c r="W89" i="44"/>
  <c r="W88" i="44"/>
  <c r="W87" i="44"/>
  <c r="W86" i="44"/>
  <c r="W85" i="44"/>
  <c r="W84" i="44"/>
  <c r="W83" i="44"/>
  <c r="W82" i="44"/>
  <c r="W81" i="44"/>
  <c r="W80" i="44"/>
  <c r="W79" i="44"/>
  <c r="W78" i="44"/>
  <c r="W77" i="44"/>
  <c r="W76" i="44"/>
  <c r="W75" i="44"/>
  <c r="W74" i="44"/>
  <c r="W73" i="44"/>
  <c r="W72" i="44"/>
  <c r="W71" i="44"/>
  <c r="W70" i="44"/>
  <c r="W69" i="44"/>
  <c r="W94" i="44"/>
  <c r="W98" i="44"/>
  <c r="W93" i="44"/>
  <c r="W68" i="44"/>
  <c r="W67" i="44"/>
  <c r="W66" i="44"/>
  <c r="W65" i="44"/>
  <c r="W64" i="44"/>
  <c r="W63" i="44"/>
  <c r="W62" i="44"/>
  <c r="W61" i="44"/>
  <c r="W60" i="44"/>
  <c r="W59" i="44"/>
  <c r="W58" i="44"/>
  <c r="W57" i="44"/>
  <c r="W56" i="44"/>
  <c r="W55" i="44"/>
  <c r="W54" i="44"/>
  <c r="W53" i="44"/>
  <c r="W52" i="44"/>
  <c r="W51" i="44"/>
  <c r="W50" i="44"/>
  <c r="W49" i="44"/>
  <c r="W48" i="44"/>
  <c r="W47" i="44"/>
  <c r="W46" i="44"/>
  <c r="W45" i="44"/>
  <c r="W44" i="44"/>
  <c r="W43" i="44"/>
  <c r="W42" i="44"/>
  <c r="W41" i="44"/>
  <c r="W40" i="44"/>
  <c r="W39" i="44"/>
  <c r="W38" i="44"/>
  <c r="W37" i="44"/>
  <c r="W36" i="44"/>
  <c r="W35" i="44"/>
  <c r="W34" i="44"/>
  <c r="S108" i="44"/>
  <c r="S107" i="44"/>
  <c r="S106" i="44"/>
  <c r="S105" i="44"/>
  <c r="S104" i="44"/>
  <c r="S103" i="44"/>
  <c r="S102" i="44"/>
  <c r="S101" i="44"/>
  <c r="S100" i="44"/>
  <c r="S99" i="44"/>
  <c r="S98" i="44"/>
  <c r="S97" i="44"/>
  <c r="S93" i="44"/>
  <c r="S96" i="44"/>
  <c r="S92" i="44"/>
  <c r="S89" i="44"/>
  <c r="S88" i="44"/>
  <c r="S87" i="44"/>
  <c r="S86" i="44"/>
  <c r="S85" i="44"/>
  <c r="S84" i="44"/>
  <c r="S83" i="44"/>
  <c r="S82" i="44"/>
  <c r="S81" i="44"/>
  <c r="S80" i="44"/>
  <c r="S79" i="44"/>
  <c r="S78" i="44"/>
  <c r="S77" i="44"/>
  <c r="S76" i="44"/>
  <c r="S75" i="44"/>
  <c r="S74" i="44"/>
  <c r="S73" i="44"/>
  <c r="S72" i="44"/>
  <c r="S71" i="44"/>
  <c r="S70" i="44"/>
  <c r="S95" i="44"/>
  <c r="S90" i="44"/>
  <c r="S69" i="44"/>
  <c r="S68" i="44"/>
  <c r="S67" i="44"/>
  <c r="S66" i="44"/>
  <c r="S65" i="44"/>
  <c r="S64" i="44"/>
  <c r="S63" i="44"/>
  <c r="S62" i="44"/>
  <c r="S61" i="44"/>
  <c r="S60" i="44"/>
  <c r="S59" i="44"/>
  <c r="S58" i="44"/>
  <c r="S57" i="44"/>
  <c r="S56" i="44"/>
  <c r="S55" i="44"/>
  <c r="S94" i="44"/>
  <c r="S91" i="44"/>
  <c r="S54" i="44"/>
  <c r="S53" i="44"/>
  <c r="S52" i="44"/>
  <c r="S51" i="44"/>
  <c r="S50" i="44"/>
  <c r="S49" i="44"/>
  <c r="S48" i="44"/>
  <c r="S47" i="44"/>
  <c r="S46" i="44"/>
  <c r="S45" i="44"/>
  <c r="S44" i="44"/>
  <c r="S43" i="44"/>
  <c r="S42" i="44"/>
  <c r="S41" i="44"/>
  <c r="S40" i="44"/>
  <c r="S39" i="44"/>
  <c r="S38" i="44"/>
  <c r="S37" i="44"/>
  <c r="S36" i="44"/>
  <c r="S35" i="44"/>
  <c r="S34" i="44"/>
  <c r="O108" i="44"/>
  <c r="O107" i="44"/>
  <c r="O106" i="44"/>
  <c r="O105" i="44"/>
  <c r="O104" i="44"/>
  <c r="O103" i="44"/>
  <c r="O102" i="44"/>
  <c r="O101" i="44"/>
  <c r="O100" i="44"/>
  <c r="O98" i="44"/>
  <c r="O94" i="44"/>
  <c r="O97" i="44"/>
  <c r="O93" i="44"/>
  <c r="O91" i="44"/>
  <c r="O90" i="44"/>
  <c r="O89" i="44"/>
  <c r="O88" i="44"/>
  <c r="O87" i="44"/>
  <c r="O86" i="44"/>
  <c r="O85" i="44"/>
  <c r="O84" i="44"/>
  <c r="O83" i="44"/>
  <c r="O82" i="44"/>
  <c r="O81" i="44"/>
  <c r="O80" i="44"/>
  <c r="O79" i="44"/>
  <c r="O78" i="44"/>
  <c r="O77" i="44"/>
  <c r="O76" i="44"/>
  <c r="O75" i="44"/>
  <c r="O74" i="44"/>
  <c r="O73" i="44"/>
  <c r="O72" i="44"/>
  <c r="O71" i="44"/>
  <c r="O70" i="44"/>
  <c r="O99" i="44"/>
  <c r="O96" i="44"/>
  <c r="O92" i="44"/>
  <c r="O95" i="44"/>
  <c r="O69" i="44"/>
  <c r="O68" i="44"/>
  <c r="O67" i="44"/>
  <c r="O66" i="44"/>
  <c r="O65" i="44"/>
  <c r="O64" i="44"/>
  <c r="O63" i="44"/>
  <c r="O62" i="44"/>
  <c r="O61" i="44"/>
  <c r="O60" i="44"/>
  <c r="O59" i="44"/>
  <c r="O58" i="44"/>
  <c r="O57" i="44"/>
  <c r="O56" i="44"/>
  <c r="O55" i="44"/>
  <c r="O54" i="44"/>
  <c r="O53" i="44"/>
  <c r="O52" i="44"/>
  <c r="O51" i="44"/>
  <c r="O50" i="44"/>
  <c r="O49" i="44"/>
  <c r="O48" i="44"/>
  <c r="O47" i="44"/>
  <c r="O46" i="44"/>
  <c r="O45" i="44"/>
  <c r="O44" i="44"/>
  <c r="O43" i="44"/>
  <c r="O42" i="44"/>
  <c r="O41" i="44"/>
  <c r="O40" i="44"/>
  <c r="O39" i="44"/>
  <c r="O38" i="44"/>
  <c r="O37" i="44"/>
  <c r="O36" i="44"/>
  <c r="O35" i="44"/>
  <c r="O34" i="44"/>
  <c r="K108" i="44"/>
  <c r="K107" i="44"/>
  <c r="K106" i="44"/>
  <c r="K105" i="44"/>
  <c r="K104" i="44"/>
  <c r="K103" i="44"/>
  <c r="K102" i="44"/>
  <c r="K101" i="44"/>
  <c r="K100" i="44"/>
  <c r="K99" i="44"/>
  <c r="K95" i="44"/>
  <c r="K98" i="44"/>
  <c r="K94" i="44"/>
  <c r="K90" i="44"/>
  <c r="K89" i="44"/>
  <c r="K88" i="44"/>
  <c r="K87" i="44"/>
  <c r="K86" i="44"/>
  <c r="K85" i="44"/>
  <c r="K84" i="44"/>
  <c r="K83" i="44"/>
  <c r="K82" i="44"/>
  <c r="K81" i="44"/>
  <c r="K80" i="44"/>
  <c r="K79" i="44"/>
  <c r="K78" i="44"/>
  <c r="K77" i="44"/>
  <c r="K76" i="44"/>
  <c r="K75" i="44"/>
  <c r="K74" i="44"/>
  <c r="K73" i="44"/>
  <c r="K72" i="44"/>
  <c r="K71" i="44"/>
  <c r="K70" i="44"/>
  <c r="K97" i="44"/>
  <c r="K93" i="44"/>
  <c r="K96" i="44"/>
  <c r="K91" i="44"/>
  <c r="K69" i="44"/>
  <c r="K68" i="44"/>
  <c r="K67" i="44"/>
  <c r="K66" i="44"/>
  <c r="K65" i="44"/>
  <c r="K64" i="44"/>
  <c r="K63" i="44"/>
  <c r="K62" i="44"/>
  <c r="K61" i="44"/>
  <c r="K60" i="44"/>
  <c r="K59" i="44"/>
  <c r="K58" i="44"/>
  <c r="K57" i="44"/>
  <c r="K56" i="44"/>
  <c r="K55" i="44"/>
  <c r="K54" i="44"/>
  <c r="K53" i="44"/>
  <c r="K52" i="44"/>
  <c r="K51" i="44"/>
  <c r="K50" i="44"/>
  <c r="K49" i="44"/>
  <c r="K48" i="44"/>
  <c r="K47" i="44"/>
  <c r="K46" i="44"/>
  <c r="K45" i="44"/>
  <c r="K44" i="44"/>
  <c r="K43" i="44"/>
  <c r="K42" i="44"/>
  <c r="K41" i="44"/>
  <c r="K40" i="44"/>
  <c r="K39" i="44"/>
  <c r="K38" i="44"/>
  <c r="K37" i="44"/>
  <c r="K36" i="44"/>
  <c r="K35" i="44"/>
  <c r="K34" i="44"/>
  <c r="K92" i="44"/>
  <c r="G108" i="44"/>
  <c r="G107" i="44"/>
  <c r="G106" i="44"/>
  <c r="G105" i="44"/>
  <c r="G104" i="44"/>
  <c r="G103" i="44"/>
  <c r="G102" i="44"/>
  <c r="G101" i="44"/>
  <c r="G100" i="44"/>
  <c r="G96" i="44"/>
  <c r="G95" i="44"/>
  <c r="G92" i="44"/>
  <c r="G91" i="44"/>
  <c r="G90" i="44"/>
  <c r="G89" i="44"/>
  <c r="G88" i="44"/>
  <c r="G87" i="44"/>
  <c r="G86" i="44"/>
  <c r="G85" i="44"/>
  <c r="G84" i="44"/>
  <c r="G83" i="44"/>
  <c r="G82" i="44"/>
  <c r="G81" i="44"/>
  <c r="G80" i="44"/>
  <c r="G79" i="44"/>
  <c r="G78" i="44"/>
  <c r="G77" i="44"/>
  <c r="G76" i="44"/>
  <c r="G75" i="44"/>
  <c r="G74" i="44"/>
  <c r="G73" i="44"/>
  <c r="G72" i="44"/>
  <c r="G71" i="44"/>
  <c r="G70" i="44"/>
  <c r="G98" i="44"/>
  <c r="G94" i="44"/>
  <c r="G97" i="44"/>
  <c r="G99" i="44"/>
  <c r="G69" i="44"/>
  <c r="G68" i="44"/>
  <c r="G67" i="44"/>
  <c r="G66" i="44"/>
  <c r="G65" i="44"/>
  <c r="G64" i="44"/>
  <c r="G63" i="44"/>
  <c r="G62" i="44"/>
  <c r="G61" i="44"/>
  <c r="G60" i="44"/>
  <c r="G59" i="44"/>
  <c r="G58" i="44"/>
  <c r="G57" i="44"/>
  <c r="G56" i="44"/>
  <c r="G55" i="44"/>
  <c r="G54" i="44"/>
  <c r="G53" i="44"/>
  <c r="G52" i="44"/>
  <c r="G51" i="44"/>
  <c r="G50" i="44"/>
  <c r="G49" i="44"/>
  <c r="G48" i="44"/>
  <c r="G47" i="44"/>
  <c r="G46" i="44"/>
  <c r="G45" i="44"/>
  <c r="G44" i="44"/>
  <c r="G43" i="44"/>
  <c r="G42" i="44"/>
  <c r="G41" i="44"/>
  <c r="G40" i="44"/>
  <c r="G39" i="44"/>
  <c r="G38" i="44"/>
  <c r="G37" i="44"/>
  <c r="G36" i="44"/>
  <c r="G35" i="44"/>
  <c r="G34" i="44"/>
  <c r="F4" i="44"/>
  <c r="J4" i="44"/>
  <c r="N4" i="44"/>
  <c r="R4" i="44"/>
  <c r="V4" i="44"/>
  <c r="Z4" i="44"/>
  <c r="AD4" i="44"/>
  <c r="F5" i="44"/>
  <c r="J5" i="44"/>
  <c r="N5" i="44"/>
  <c r="R5" i="44"/>
  <c r="V5" i="44"/>
  <c r="Z5" i="44"/>
  <c r="AD5" i="44"/>
  <c r="F6" i="44"/>
  <c r="J6" i="44"/>
  <c r="N6" i="44"/>
  <c r="R6" i="44"/>
  <c r="V6" i="44"/>
  <c r="Z6" i="44"/>
  <c r="AD6" i="44"/>
  <c r="F7" i="44"/>
  <c r="J7" i="44"/>
  <c r="N7" i="44"/>
  <c r="R7" i="44"/>
  <c r="V7" i="44"/>
  <c r="Z7" i="44"/>
  <c r="AD7" i="44"/>
  <c r="F8" i="44"/>
  <c r="J8" i="44"/>
  <c r="N8" i="44"/>
  <c r="R8" i="44"/>
  <c r="V8" i="44"/>
  <c r="Z8" i="44"/>
  <c r="AD8" i="44"/>
  <c r="F9" i="44"/>
  <c r="J9" i="44"/>
  <c r="N9" i="44"/>
  <c r="R9" i="44"/>
  <c r="V9" i="44"/>
  <c r="Z9" i="44"/>
  <c r="AD9" i="44"/>
  <c r="F10" i="44"/>
  <c r="J10" i="44"/>
  <c r="N10" i="44"/>
  <c r="R10" i="44"/>
  <c r="V10" i="44"/>
  <c r="Z10" i="44"/>
  <c r="AD10" i="44"/>
  <c r="F11" i="44"/>
  <c r="J11" i="44"/>
  <c r="N11" i="44"/>
  <c r="R11" i="44"/>
  <c r="V11" i="44"/>
  <c r="Z11" i="44"/>
  <c r="AD11" i="44"/>
  <c r="F12" i="44"/>
  <c r="J12" i="44"/>
  <c r="N12" i="44"/>
  <c r="R12" i="44"/>
  <c r="V12" i="44"/>
  <c r="Z12" i="44"/>
  <c r="AD12" i="44"/>
  <c r="F13" i="44"/>
  <c r="J13" i="44"/>
  <c r="N13" i="44"/>
  <c r="R13" i="44"/>
  <c r="V13" i="44"/>
  <c r="Z13" i="44"/>
  <c r="AD13" i="44"/>
  <c r="F14" i="44"/>
  <c r="J14" i="44"/>
  <c r="N14" i="44"/>
  <c r="R14" i="44"/>
  <c r="V14" i="44"/>
  <c r="Z14" i="44"/>
  <c r="AD14" i="44"/>
  <c r="F15" i="44"/>
  <c r="J15" i="44"/>
  <c r="N15" i="44"/>
  <c r="R15" i="44"/>
  <c r="V15" i="44"/>
  <c r="Z15" i="44"/>
  <c r="AD15" i="44"/>
  <c r="F16" i="44"/>
  <c r="J16" i="44"/>
  <c r="N16" i="44"/>
  <c r="R16" i="44"/>
  <c r="V16" i="44"/>
  <c r="Z16" i="44"/>
  <c r="AD16" i="44"/>
  <c r="F17" i="44"/>
  <c r="J17" i="44"/>
  <c r="N17" i="44"/>
  <c r="R17" i="44"/>
  <c r="V17" i="44"/>
  <c r="Z17" i="44"/>
  <c r="AD17" i="44"/>
  <c r="F18" i="44"/>
  <c r="J18" i="44"/>
  <c r="N18" i="44"/>
  <c r="R18" i="44"/>
  <c r="V18" i="44"/>
  <c r="Z18" i="44"/>
  <c r="AD18" i="44"/>
  <c r="F19" i="44"/>
  <c r="J19" i="44"/>
  <c r="N19" i="44"/>
  <c r="R19" i="44"/>
  <c r="V19" i="44"/>
  <c r="Z19" i="44"/>
  <c r="AD19" i="44"/>
  <c r="F20" i="44"/>
  <c r="J20" i="44"/>
  <c r="N20" i="44"/>
  <c r="R20" i="44"/>
  <c r="V20" i="44"/>
  <c r="Z20" i="44"/>
  <c r="AD20" i="44"/>
  <c r="F21" i="44"/>
  <c r="J21" i="44"/>
  <c r="N21" i="44"/>
  <c r="R21" i="44"/>
  <c r="V21" i="44"/>
  <c r="Z21" i="44"/>
  <c r="AD21" i="44"/>
  <c r="F22" i="44"/>
  <c r="J22" i="44"/>
  <c r="N22" i="44"/>
  <c r="R22" i="44"/>
  <c r="V22" i="44"/>
  <c r="Z22" i="44"/>
  <c r="AD22" i="44"/>
  <c r="F23" i="44"/>
  <c r="J23" i="44"/>
  <c r="N23" i="44"/>
  <c r="R23" i="44"/>
  <c r="V23" i="44"/>
  <c r="Z23" i="44"/>
  <c r="AD23" i="44"/>
  <c r="F24" i="44"/>
  <c r="J24" i="44"/>
  <c r="N24" i="44"/>
  <c r="R24" i="44"/>
  <c r="V24" i="44"/>
  <c r="Z24" i="44"/>
  <c r="AD24" i="44"/>
  <c r="F25" i="44"/>
  <c r="J25" i="44"/>
  <c r="N25" i="44"/>
  <c r="R25" i="44"/>
  <c r="V25" i="44"/>
  <c r="Z25" i="44"/>
  <c r="AD25" i="44"/>
  <c r="F26" i="44"/>
  <c r="J26" i="44"/>
  <c r="N26" i="44"/>
  <c r="R26" i="44"/>
  <c r="V26" i="44"/>
  <c r="Z26" i="44"/>
  <c r="AD26" i="44"/>
  <c r="F27" i="44"/>
  <c r="J27" i="44"/>
  <c r="N27" i="44"/>
  <c r="R27" i="44"/>
  <c r="V27" i="44"/>
  <c r="Z27" i="44"/>
  <c r="AD27" i="44"/>
  <c r="F28" i="44"/>
  <c r="J28" i="44"/>
  <c r="N28" i="44"/>
  <c r="R28" i="44"/>
  <c r="V28" i="44"/>
  <c r="Z28" i="44"/>
  <c r="AD28" i="44"/>
  <c r="F29" i="44"/>
  <c r="J29" i="44"/>
  <c r="N29" i="44"/>
  <c r="R29" i="44"/>
  <c r="V29" i="44"/>
  <c r="Z29" i="44"/>
  <c r="AD29" i="44"/>
  <c r="F30" i="44"/>
  <c r="J30" i="44"/>
  <c r="N30" i="44"/>
  <c r="R30" i="44"/>
  <c r="V30" i="44"/>
  <c r="Z30" i="44"/>
  <c r="AD30" i="44"/>
  <c r="F31" i="44"/>
  <c r="J31" i="44"/>
  <c r="N31" i="44"/>
  <c r="R31" i="44"/>
  <c r="V31" i="44"/>
  <c r="Z31" i="44"/>
  <c r="AD31" i="44"/>
  <c r="F32" i="44"/>
  <c r="J32" i="44"/>
  <c r="N32" i="44"/>
  <c r="R32" i="44"/>
  <c r="V32" i="44"/>
  <c r="Z32" i="44"/>
  <c r="AD32" i="44"/>
  <c r="F33" i="44"/>
  <c r="J33" i="44"/>
  <c r="N33" i="44"/>
  <c r="R33" i="44"/>
  <c r="V33" i="44"/>
  <c r="Z33" i="44"/>
  <c r="AF33" i="44"/>
  <c r="D34" i="44"/>
  <c r="L34" i="44"/>
  <c r="T34" i="44"/>
  <c r="AB34" i="44"/>
  <c r="H35" i="44"/>
  <c r="P35" i="44"/>
  <c r="X35" i="44"/>
  <c r="AF35" i="44"/>
  <c r="D36" i="44"/>
  <c r="L36" i="44"/>
  <c r="T36" i="44"/>
  <c r="AB36" i="44"/>
  <c r="H37" i="44"/>
  <c r="P37" i="44"/>
  <c r="X37" i="44"/>
  <c r="AF37" i="44"/>
  <c r="D38" i="44"/>
  <c r="L38" i="44"/>
  <c r="T38" i="44"/>
  <c r="AB38" i="44"/>
  <c r="H39" i="44"/>
  <c r="P39" i="44"/>
  <c r="X39" i="44"/>
  <c r="AF39" i="44"/>
  <c r="D40" i="44"/>
  <c r="L40" i="44"/>
  <c r="T40" i="44"/>
  <c r="AB40" i="44"/>
  <c r="I41" i="44"/>
  <c r="Y41" i="44"/>
  <c r="Q42" i="44"/>
  <c r="AG42" i="44"/>
  <c r="I43" i="44"/>
  <c r="Y43" i="44"/>
  <c r="Q44" i="44"/>
  <c r="AG44" i="44"/>
  <c r="I45" i="44"/>
  <c r="Y45" i="44"/>
  <c r="Q46" i="44"/>
  <c r="AG46" i="44"/>
  <c r="I47" i="44"/>
  <c r="Y47" i="44"/>
  <c r="Q48" i="44"/>
  <c r="AG48" i="44"/>
  <c r="I49" i="44"/>
  <c r="Y49" i="44"/>
  <c r="Q50" i="44"/>
  <c r="AG50" i="44"/>
  <c r="I51" i="44"/>
  <c r="Y51" i="44"/>
  <c r="Q52" i="44"/>
  <c r="AG52" i="44"/>
  <c r="I53" i="44"/>
  <c r="Y53" i="44"/>
  <c r="Q54" i="44"/>
  <c r="Z55" i="44"/>
  <c r="Q56" i="44"/>
  <c r="AD57" i="44"/>
  <c r="M58" i="44"/>
  <c r="N68" i="44"/>
  <c r="J69" i="44"/>
  <c r="Q70" i="44"/>
</calcChain>
</file>

<file path=xl/sharedStrings.xml><?xml version="1.0" encoding="utf-8"?>
<sst xmlns="http://schemas.openxmlformats.org/spreadsheetml/2006/main" count="108" uniqueCount="48">
  <si>
    <t>AUT</t>
  </si>
  <si>
    <t>BEL</t>
  </si>
  <si>
    <t>BGR</t>
  </si>
  <si>
    <t>CHE</t>
  </si>
  <si>
    <t>CZE</t>
  </si>
  <si>
    <t>DEUTNP</t>
  </si>
  <si>
    <t>DNK</t>
  </si>
  <si>
    <t>ESP</t>
  </si>
  <si>
    <t>EST</t>
  </si>
  <si>
    <t>FIN</t>
  </si>
  <si>
    <t>FRATNP</t>
  </si>
  <si>
    <t>GBRTENW</t>
  </si>
  <si>
    <t>GBR_NIR</t>
  </si>
  <si>
    <t>GBR_SCO</t>
  </si>
  <si>
    <t>GRC</t>
  </si>
  <si>
    <t>HRV</t>
  </si>
  <si>
    <t>HUN</t>
  </si>
  <si>
    <t>ITA</t>
  </si>
  <si>
    <t>LTU</t>
  </si>
  <si>
    <t>LVA</t>
  </si>
  <si>
    <t>NLD</t>
  </si>
  <si>
    <t>NOR</t>
  </si>
  <si>
    <t>POL</t>
  </si>
  <si>
    <t>PRT</t>
  </si>
  <si>
    <t>RUS</t>
  </si>
  <si>
    <t>SVK</t>
  </si>
  <si>
    <t>SVN</t>
  </si>
  <si>
    <t>SWE</t>
  </si>
  <si>
    <t>East</t>
  </si>
  <si>
    <t>West</t>
  </si>
  <si>
    <t>Mean</t>
  </si>
  <si>
    <t>Max</t>
  </si>
  <si>
    <t>.</t>
  </si>
  <si>
    <t>ECDR</t>
  </si>
  <si>
    <t>Week</t>
  </si>
  <si>
    <t>Year</t>
  </si>
  <si>
    <t>Q 95%</t>
  </si>
  <si>
    <t>&lt;60</t>
  </si>
  <si>
    <t>60-130</t>
  </si>
  <si>
    <t>&gt;130</t>
  </si>
  <si>
    <t>Categories for mapping</t>
  </si>
  <si>
    <t>Week of the first major peak</t>
  </si>
  <si>
    <t>Year of the first major peak</t>
  </si>
  <si>
    <t>Excess crude death rates (ECDRs) exceeding Q95 per 100 000 in 2020-21 by country and week</t>
  </si>
  <si>
    <t>Excess crude death rates per 100 000 in 2020-21 by country and week</t>
  </si>
  <si>
    <t xml:space="preserve">Excess crude death rates bz week of 2020 and 2021 in 28 European populations and in the groups East and West per 100 000. </t>
  </si>
  <si>
    <t>Excess crude death rate per 100,000 in 2020-21 across Europe</t>
  </si>
  <si>
    <t>Timing of the first major peak of excess mortality throughout months of 2020-21 across Europe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</si>
</sst>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10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sz val="11"/>
      <color rgb="FF7030A0"/>
      <name val="Calibri"/>
      <family val="2"/>
      <scheme val="minor"/>
    </font>
    <font>
      <b/>
      <sz val="11"/>
      <color rgb="FF7030A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9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164" fontId="4" fillId="0" borderId="0" xfId="0" applyNumberFormat="1" applyFont="1"/>
    <xf numFmtId="0" fontId="0" fillId="0" borderId="0" xfId="0" applyFill="1"/>
    <xf numFmtId="0" fontId="2" fillId="0" borderId="0" xfId="0" applyFont="1" applyFill="1"/>
    <xf numFmtId="0" fontId="0" fillId="0" borderId="0" xfId="0" applyAlignment="1">
      <alignment horizontal="center"/>
    </xf>
    <xf numFmtId="2" fontId="0" fillId="0" borderId="0" xfId="0" applyNumberFormat="1"/>
    <xf numFmtId="164" fontId="0" fillId="0" borderId="0" xfId="0" applyNumberFormat="1" applyFont="1"/>
    <xf numFmtId="0" fontId="6" fillId="0" borderId="0" xfId="0" applyFont="1"/>
    <xf numFmtId="164" fontId="1" fillId="0" borderId="0" xfId="0" applyNumberFormat="1" applyFont="1"/>
    <xf numFmtId="0" fontId="6" fillId="0" borderId="0" xfId="0" applyFont="1" applyAlignment="1">
      <alignment horizontal="right"/>
    </xf>
    <xf numFmtId="164" fontId="5" fillId="0" borderId="0" xfId="0" applyNumberFormat="1" applyFont="1"/>
    <xf numFmtId="164" fontId="3" fillId="0" borderId="0" xfId="0" applyNumberFormat="1" applyFont="1"/>
    <xf numFmtId="164" fontId="2" fillId="0" borderId="0" xfId="0" applyNumberFormat="1" applyFont="1"/>
    <xf numFmtId="1" fontId="7" fillId="2" borderId="0" xfId="0" applyNumberFormat="1" applyFont="1" applyFill="1"/>
    <xf numFmtId="1" fontId="5" fillId="2" borderId="0" xfId="0" applyNumberFormat="1" applyFont="1" applyFill="1"/>
    <xf numFmtId="1" fontId="7" fillId="3" borderId="0" xfId="0" applyNumberFormat="1" applyFont="1" applyFill="1"/>
    <xf numFmtId="1" fontId="5" fillId="3" borderId="0" xfId="0" applyNumberFormat="1" applyFont="1" applyFill="1"/>
    <xf numFmtId="1" fontId="8" fillId="3" borderId="0" xfId="0" applyNumberFormat="1" applyFont="1" applyFill="1"/>
    <xf numFmtId="1" fontId="8" fillId="2" borderId="0" xfId="0" applyNumberFormat="1" applyFont="1" applyFill="1"/>
    <xf numFmtId="0" fontId="2" fillId="0" borderId="0" xfId="0" applyFont="1" applyAlignment="1">
      <alignment horizontal="center"/>
    </xf>
    <xf numFmtId="0" fontId="0" fillId="4" borderId="0" xfId="0" applyFill="1"/>
    <xf numFmtId="164" fontId="4" fillId="4" borderId="0" xfId="0" applyNumberFormat="1" applyFont="1" applyFill="1"/>
    <xf numFmtId="0" fontId="0" fillId="5" borderId="0" xfId="0" applyFill="1"/>
    <xf numFmtId="164" fontId="4" fillId="5" borderId="0" xfId="0" applyNumberFormat="1" applyFont="1" applyFill="1"/>
    <xf numFmtId="164" fontId="1" fillId="5" borderId="0" xfId="0" applyNumberFormat="1" applyFont="1" applyFill="1"/>
    <xf numFmtId="0" fontId="0" fillId="6" borderId="0" xfId="0" applyFill="1"/>
    <xf numFmtId="164" fontId="1" fillId="6" borderId="0" xfId="0" applyNumberFormat="1" applyFont="1" applyFill="1"/>
    <xf numFmtId="0" fontId="4" fillId="0" borderId="0" xfId="0" applyFont="1" applyFill="1"/>
    <xf numFmtId="0" fontId="2" fillId="0" borderId="0" xfId="0" applyFont="1" applyFill="1" applyAlignment="1">
      <alignment horizontal="center"/>
    </xf>
    <xf numFmtId="0" fontId="1" fillId="0" borderId="0" xfId="0" applyFont="1" applyFill="1"/>
    <xf numFmtId="0" fontId="9" fillId="0" borderId="0" xfId="0" applyFont="1"/>
    <xf numFmtId="0" fontId="2" fillId="0" borderId="0" xfId="0" applyFont="1" applyAlignment="1">
      <alignment wrapText="1"/>
    </xf>
    <xf numFmtId="164" fontId="4" fillId="0" borderId="0" xfId="0" applyNumberFormat="1" applyFont="1" applyFill="1"/>
    <xf numFmtId="0" fontId="0" fillId="0" borderId="0" xfId="0" applyFill="1" applyAlignment="1">
      <alignment horizontal="center"/>
    </xf>
    <xf numFmtId="164" fontId="1" fillId="0" borderId="0" xfId="0" applyNumberFormat="1" applyFont="1" applyFill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000FF"/>
      <color rgb="FFF9910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787354867184392"/>
          <c:y val="5.9972222222222225E-2"/>
          <c:w val="0.8633954740423454"/>
          <c:h val="0.82545694444444428"/>
        </c:manualLayout>
      </c:layout>
      <c:lineChart>
        <c:grouping val="standard"/>
        <c:varyColors val="0"/>
        <c:ser>
          <c:idx val="1"/>
          <c:order val="0"/>
          <c:tx>
            <c:strRef>
              <c:f>FIGURES_2and3b!$E$2</c:f>
              <c:strCache>
                <c:ptCount val="1"/>
                <c:pt idx="0">
                  <c:v>AUT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FIGURES_2and3b!$E$3:$E$107</c:f>
              <c:numCache>
                <c:formatCode>0.0</c:formatCode>
                <c:ptCount val="105"/>
                <c:pt idx="0">
                  <c:v>-69.400002000000001</c:v>
                </c:pt>
                <c:pt idx="1">
                  <c:v>-31</c:v>
                </c:pt>
                <c:pt idx="2">
                  <c:v>19.200001</c:v>
                </c:pt>
                <c:pt idx="3">
                  <c:v>3</c:v>
                </c:pt>
                <c:pt idx="4">
                  <c:v>98.400002000000001</c:v>
                </c:pt>
                <c:pt idx="5">
                  <c:v>-56.700001</c:v>
                </c:pt>
                <c:pt idx="6">
                  <c:v>-30.6</c:v>
                </c:pt>
                <c:pt idx="7">
                  <c:v>-22</c:v>
                </c:pt>
                <c:pt idx="8">
                  <c:v>12</c:v>
                </c:pt>
                <c:pt idx="9">
                  <c:v>7.5999999000000003</c:v>
                </c:pt>
                <c:pt idx="10">
                  <c:v>9.1999998000000005</c:v>
                </c:pt>
                <c:pt idx="11">
                  <c:v>90.5</c:v>
                </c:pt>
                <c:pt idx="12">
                  <c:v>64.199996999999996</c:v>
                </c:pt>
                <c:pt idx="13">
                  <c:v>118.2</c:v>
                </c:pt>
                <c:pt idx="14">
                  <c:v>118.4</c:v>
                </c:pt>
                <c:pt idx="15">
                  <c:v>73.5</c:v>
                </c:pt>
                <c:pt idx="16">
                  <c:v>22.799999</c:v>
                </c:pt>
                <c:pt idx="17">
                  <c:v>-27.6</c:v>
                </c:pt>
                <c:pt idx="18">
                  <c:v>9.1000004000000008</c:v>
                </c:pt>
                <c:pt idx="19">
                  <c:v>-2.9000001000000002</c:v>
                </c:pt>
                <c:pt idx="20">
                  <c:v>2.4000001000000002</c:v>
                </c:pt>
                <c:pt idx="21">
                  <c:v>-31.700001</c:v>
                </c:pt>
                <c:pt idx="22">
                  <c:v>14.2</c:v>
                </c:pt>
                <c:pt idx="23">
                  <c:v>0.60000001999999997</c:v>
                </c:pt>
                <c:pt idx="24">
                  <c:v>-28.9</c:v>
                </c:pt>
                <c:pt idx="25">
                  <c:v>-13.9</c:v>
                </c:pt>
                <c:pt idx="26">
                  <c:v>55.299999</c:v>
                </c:pt>
                <c:pt idx="27">
                  <c:v>-49.299999</c:v>
                </c:pt>
                <c:pt idx="28">
                  <c:v>-15.6</c:v>
                </c:pt>
                <c:pt idx="29">
                  <c:v>-13.9</c:v>
                </c:pt>
                <c:pt idx="30">
                  <c:v>29.6</c:v>
                </c:pt>
                <c:pt idx="31">
                  <c:v>-26.799999</c:v>
                </c:pt>
                <c:pt idx="32">
                  <c:v>75.5</c:v>
                </c:pt>
                <c:pt idx="33">
                  <c:v>-4</c:v>
                </c:pt>
                <c:pt idx="34">
                  <c:v>8.5</c:v>
                </c:pt>
                <c:pt idx="35">
                  <c:v>26.4</c:v>
                </c:pt>
                <c:pt idx="36">
                  <c:v>52.299999</c:v>
                </c:pt>
                <c:pt idx="37">
                  <c:v>50.900002000000001</c:v>
                </c:pt>
                <c:pt idx="38">
                  <c:v>32.900002000000001</c:v>
                </c:pt>
                <c:pt idx="39">
                  <c:v>55.400002000000001</c:v>
                </c:pt>
                <c:pt idx="40">
                  <c:v>79.400002000000001</c:v>
                </c:pt>
                <c:pt idx="41">
                  <c:v>69.699996999999996</c:v>
                </c:pt>
                <c:pt idx="42">
                  <c:v>156.39999</c:v>
                </c:pt>
                <c:pt idx="43">
                  <c:v>214.5</c:v>
                </c:pt>
                <c:pt idx="44">
                  <c:v>273.20001000000002</c:v>
                </c:pt>
                <c:pt idx="45">
                  <c:v>424.20001000000002</c:v>
                </c:pt>
                <c:pt idx="46">
                  <c:v>479.89999</c:v>
                </c:pt>
                <c:pt idx="47">
                  <c:v>481.39999</c:v>
                </c:pt>
                <c:pt idx="48">
                  <c:v>534.20001000000002</c:v>
                </c:pt>
                <c:pt idx="49">
                  <c:v>480.5</c:v>
                </c:pt>
                <c:pt idx="50">
                  <c:v>335.5</c:v>
                </c:pt>
                <c:pt idx="51">
                  <c:v>244.5</c:v>
                </c:pt>
                <c:pt idx="52">
                  <c:v>172.60001</c:v>
                </c:pt>
                <c:pt idx="53">
                  <c:v>135.5</c:v>
                </c:pt>
                <c:pt idx="54">
                  <c:v>125.4</c:v>
                </c:pt>
                <c:pt idx="55">
                  <c:v>145.69999999999999</c:v>
                </c:pt>
                <c:pt idx="56">
                  <c:v>103.3</c:v>
                </c:pt>
                <c:pt idx="57">
                  <c:v>53.799999</c:v>
                </c:pt>
                <c:pt idx="58">
                  <c:v>-14.2</c:v>
                </c:pt>
                <c:pt idx="59">
                  <c:v>-27.200001</c:v>
                </c:pt>
                <c:pt idx="60">
                  <c:v>-52.5</c:v>
                </c:pt>
                <c:pt idx="61">
                  <c:v>-91.400002000000001</c:v>
                </c:pt>
                <c:pt idx="62">
                  <c:v>18</c:v>
                </c:pt>
                <c:pt idx="63">
                  <c:v>-1.4</c:v>
                </c:pt>
                <c:pt idx="64">
                  <c:v>-11.2</c:v>
                </c:pt>
                <c:pt idx="65">
                  <c:v>74.599997999999999</c:v>
                </c:pt>
                <c:pt idx="66">
                  <c:v>28.200001</c:v>
                </c:pt>
                <c:pt idx="67">
                  <c:v>62.799999</c:v>
                </c:pt>
                <c:pt idx="68">
                  <c:v>75.099997999999999</c:v>
                </c:pt>
                <c:pt idx="69">
                  <c:v>90.400002000000001</c:v>
                </c:pt>
                <c:pt idx="70">
                  <c:v>83.300003000000004</c:v>
                </c:pt>
                <c:pt idx="71">
                  <c:v>61.5</c:v>
                </c:pt>
                <c:pt idx="72">
                  <c:v>23.299999</c:v>
                </c:pt>
                <c:pt idx="73">
                  <c:v>10.5</c:v>
                </c:pt>
                <c:pt idx="74">
                  <c:v>83.300003000000004</c:v>
                </c:pt>
                <c:pt idx="75">
                  <c:v>60.299999</c:v>
                </c:pt>
                <c:pt idx="76">
                  <c:v>85.800003000000004</c:v>
                </c:pt>
                <c:pt idx="77">
                  <c:v>117.7</c:v>
                </c:pt>
                <c:pt idx="78">
                  <c:v>30.5</c:v>
                </c:pt>
                <c:pt idx="79">
                  <c:v>8.6000004000000008</c:v>
                </c:pt>
                <c:pt idx="80">
                  <c:v>-2.0999998999999998</c:v>
                </c:pt>
                <c:pt idx="81">
                  <c:v>66.099997999999999</c:v>
                </c:pt>
                <c:pt idx="82">
                  <c:v>38.599997999999999</c:v>
                </c:pt>
                <c:pt idx="83">
                  <c:v>-6.5999999000000003</c:v>
                </c:pt>
                <c:pt idx="84">
                  <c:v>89.300003000000004</c:v>
                </c:pt>
                <c:pt idx="85">
                  <c:v>88.800003000000004</c:v>
                </c:pt>
                <c:pt idx="86">
                  <c:v>57.299999</c:v>
                </c:pt>
                <c:pt idx="87">
                  <c:v>42.900002000000001</c:v>
                </c:pt>
                <c:pt idx="88">
                  <c:v>92.900002000000001</c:v>
                </c:pt>
                <c:pt idx="89">
                  <c:v>65.699996999999996</c:v>
                </c:pt>
                <c:pt idx="90">
                  <c:v>63.700001</c:v>
                </c:pt>
                <c:pt idx="91">
                  <c:v>119.9</c:v>
                </c:pt>
                <c:pt idx="92">
                  <c:v>74</c:v>
                </c:pt>
                <c:pt idx="93">
                  <c:v>89.199996999999996</c:v>
                </c:pt>
                <c:pt idx="94">
                  <c:v>136.19999999999999</c:v>
                </c:pt>
                <c:pt idx="95">
                  <c:v>226.39999</c:v>
                </c:pt>
                <c:pt idx="96">
                  <c:v>250.60001</c:v>
                </c:pt>
                <c:pt idx="97">
                  <c:v>303.89999</c:v>
                </c:pt>
                <c:pt idx="98">
                  <c:v>326.5</c:v>
                </c:pt>
                <c:pt idx="99">
                  <c:v>337.20001000000002</c:v>
                </c:pt>
                <c:pt idx="100">
                  <c:v>351.5</c:v>
                </c:pt>
                <c:pt idx="101">
                  <c:v>289.29998999999998</c:v>
                </c:pt>
                <c:pt idx="102">
                  <c:v>163.19999999999999</c:v>
                </c:pt>
                <c:pt idx="103">
                  <c:v>105.2</c:v>
                </c:pt>
                <c:pt idx="104">
                  <c:v>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70D-4200-B27D-3706952A56BE}"/>
            </c:ext>
          </c:extLst>
        </c:ser>
        <c:ser>
          <c:idx val="2"/>
          <c:order val="1"/>
          <c:tx>
            <c:strRef>
              <c:f>FIGURES_2and3b!$F$2</c:f>
              <c:strCache>
                <c:ptCount val="1"/>
                <c:pt idx="0">
                  <c:v>BEL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FIGURES_2and3b!$F$3:$F$107</c:f>
              <c:numCache>
                <c:formatCode>0.0</c:formatCode>
                <c:ptCount val="105"/>
                <c:pt idx="0">
                  <c:v>-61.900002000000001</c:v>
                </c:pt>
                <c:pt idx="1">
                  <c:v>-4.0999999000000003</c:v>
                </c:pt>
                <c:pt idx="2">
                  <c:v>-46.700001</c:v>
                </c:pt>
                <c:pt idx="3">
                  <c:v>-102.4</c:v>
                </c:pt>
                <c:pt idx="4">
                  <c:v>-35.599997999999999</c:v>
                </c:pt>
                <c:pt idx="5">
                  <c:v>-119.1</c:v>
                </c:pt>
                <c:pt idx="6">
                  <c:v>-51.599997999999999</c:v>
                </c:pt>
                <c:pt idx="7">
                  <c:v>-46.099997999999999</c:v>
                </c:pt>
                <c:pt idx="8">
                  <c:v>-58.599997999999999</c:v>
                </c:pt>
                <c:pt idx="9">
                  <c:v>-61.799999</c:v>
                </c:pt>
                <c:pt idx="10">
                  <c:v>-36.099997999999999</c:v>
                </c:pt>
                <c:pt idx="11">
                  <c:v>126.2</c:v>
                </c:pt>
                <c:pt idx="12">
                  <c:v>436.5</c:v>
                </c:pt>
                <c:pt idx="13">
                  <c:v>828.20001000000002</c:v>
                </c:pt>
                <c:pt idx="14">
                  <c:v>969.20001000000002</c:v>
                </c:pt>
                <c:pt idx="15">
                  <c:v>719.09997999999996</c:v>
                </c:pt>
                <c:pt idx="16">
                  <c:v>433.70001000000002</c:v>
                </c:pt>
                <c:pt idx="17">
                  <c:v>171.3</c:v>
                </c:pt>
                <c:pt idx="18">
                  <c:v>166.3</c:v>
                </c:pt>
                <c:pt idx="19">
                  <c:v>19</c:v>
                </c:pt>
                <c:pt idx="20">
                  <c:v>46</c:v>
                </c:pt>
                <c:pt idx="21">
                  <c:v>7.9000000999999997</c:v>
                </c:pt>
                <c:pt idx="22">
                  <c:v>-70.300003000000004</c:v>
                </c:pt>
                <c:pt idx="23">
                  <c:v>-21.200001</c:v>
                </c:pt>
                <c:pt idx="24">
                  <c:v>-53.599997999999999</c:v>
                </c:pt>
                <c:pt idx="25">
                  <c:v>14.4</c:v>
                </c:pt>
                <c:pt idx="26">
                  <c:v>-75.199996999999996</c:v>
                </c:pt>
                <c:pt idx="27">
                  <c:v>-113.3</c:v>
                </c:pt>
                <c:pt idx="28">
                  <c:v>-32.200001</c:v>
                </c:pt>
                <c:pt idx="29">
                  <c:v>-53.5</c:v>
                </c:pt>
                <c:pt idx="30">
                  <c:v>9.8000001999999995</c:v>
                </c:pt>
                <c:pt idx="31">
                  <c:v>56</c:v>
                </c:pt>
                <c:pt idx="32">
                  <c:v>436.89999</c:v>
                </c:pt>
                <c:pt idx="33">
                  <c:v>135.60001</c:v>
                </c:pt>
                <c:pt idx="34">
                  <c:v>-15.7</c:v>
                </c:pt>
                <c:pt idx="35">
                  <c:v>-9.6000004000000008</c:v>
                </c:pt>
                <c:pt idx="36">
                  <c:v>-39.799999</c:v>
                </c:pt>
                <c:pt idx="37">
                  <c:v>40.099997999999999</c:v>
                </c:pt>
                <c:pt idx="38">
                  <c:v>-2.8</c:v>
                </c:pt>
                <c:pt idx="39">
                  <c:v>-5.8000002000000004</c:v>
                </c:pt>
                <c:pt idx="40">
                  <c:v>51</c:v>
                </c:pt>
                <c:pt idx="41">
                  <c:v>86.099997999999999</c:v>
                </c:pt>
                <c:pt idx="42">
                  <c:v>289.10001</c:v>
                </c:pt>
                <c:pt idx="43">
                  <c:v>572.09997999999996</c:v>
                </c:pt>
                <c:pt idx="44">
                  <c:v>741.5</c:v>
                </c:pt>
                <c:pt idx="45">
                  <c:v>607.79998999999998</c:v>
                </c:pt>
                <c:pt idx="46">
                  <c:v>474.70001000000002</c:v>
                </c:pt>
                <c:pt idx="47">
                  <c:v>325.70001000000002</c:v>
                </c:pt>
                <c:pt idx="48">
                  <c:v>220.39999</c:v>
                </c:pt>
                <c:pt idx="49">
                  <c:v>235.7</c:v>
                </c:pt>
                <c:pt idx="50">
                  <c:v>197.39999</c:v>
                </c:pt>
                <c:pt idx="51">
                  <c:v>126.6</c:v>
                </c:pt>
                <c:pt idx="52">
                  <c:v>46.799999</c:v>
                </c:pt>
                <c:pt idx="53">
                  <c:v>44.099997999999999</c:v>
                </c:pt>
                <c:pt idx="54">
                  <c:v>0.2</c:v>
                </c:pt>
                <c:pt idx="55">
                  <c:v>9.8000001999999995</c:v>
                </c:pt>
                <c:pt idx="56">
                  <c:v>0.89999998000000003</c:v>
                </c:pt>
                <c:pt idx="57">
                  <c:v>-71.699996999999996</c:v>
                </c:pt>
                <c:pt idx="58">
                  <c:v>-93.5</c:v>
                </c:pt>
                <c:pt idx="59">
                  <c:v>-46.900002000000001</c:v>
                </c:pt>
                <c:pt idx="60">
                  <c:v>-120</c:v>
                </c:pt>
                <c:pt idx="61">
                  <c:v>-164.3</c:v>
                </c:pt>
                <c:pt idx="62">
                  <c:v>-87.099997999999999</c:v>
                </c:pt>
                <c:pt idx="63">
                  <c:v>-95.900002000000001</c:v>
                </c:pt>
                <c:pt idx="64">
                  <c:v>-72.400002000000001</c:v>
                </c:pt>
                <c:pt idx="65">
                  <c:v>-8.1000004000000008</c:v>
                </c:pt>
                <c:pt idx="66">
                  <c:v>4.6999997999999996</c:v>
                </c:pt>
                <c:pt idx="67">
                  <c:v>4.5</c:v>
                </c:pt>
                <c:pt idx="68">
                  <c:v>42.599997999999999</c:v>
                </c:pt>
                <c:pt idx="69">
                  <c:v>54.099997999999999</c:v>
                </c:pt>
                <c:pt idx="70">
                  <c:v>91.199996999999996</c:v>
                </c:pt>
                <c:pt idx="71">
                  <c:v>24.299999</c:v>
                </c:pt>
                <c:pt idx="72">
                  <c:v>12.8</c:v>
                </c:pt>
                <c:pt idx="73">
                  <c:v>7</c:v>
                </c:pt>
                <c:pt idx="74">
                  <c:v>12.5</c:v>
                </c:pt>
                <c:pt idx="75">
                  <c:v>-34</c:v>
                </c:pt>
                <c:pt idx="76">
                  <c:v>8.8000001999999995</c:v>
                </c:pt>
                <c:pt idx="77">
                  <c:v>-72.199996999999996</c:v>
                </c:pt>
                <c:pt idx="78">
                  <c:v>-3.2</c:v>
                </c:pt>
                <c:pt idx="79">
                  <c:v>-47</c:v>
                </c:pt>
                <c:pt idx="80">
                  <c:v>-11.2</c:v>
                </c:pt>
                <c:pt idx="81">
                  <c:v>31.799999</c:v>
                </c:pt>
                <c:pt idx="82">
                  <c:v>-16.700001</c:v>
                </c:pt>
                <c:pt idx="83">
                  <c:v>-21.5</c:v>
                </c:pt>
                <c:pt idx="84">
                  <c:v>-14.3</c:v>
                </c:pt>
                <c:pt idx="85">
                  <c:v>-35.5</c:v>
                </c:pt>
                <c:pt idx="86">
                  <c:v>-24.5</c:v>
                </c:pt>
                <c:pt idx="87">
                  <c:v>18.899999999999999</c:v>
                </c:pt>
                <c:pt idx="88">
                  <c:v>45.799999</c:v>
                </c:pt>
                <c:pt idx="89">
                  <c:v>-7.5</c:v>
                </c:pt>
                <c:pt idx="90">
                  <c:v>-13.5</c:v>
                </c:pt>
                <c:pt idx="91">
                  <c:v>8.1000004000000008</c:v>
                </c:pt>
                <c:pt idx="92">
                  <c:v>55.599997999999999</c:v>
                </c:pt>
                <c:pt idx="93">
                  <c:v>124.7</c:v>
                </c:pt>
                <c:pt idx="94">
                  <c:v>167.5</c:v>
                </c:pt>
                <c:pt idx="95">
                  <c:v>152.69999999999999</c:v>
                </c:pt>
                <c:pt idx="96">
                  <c:v>116.2</c:v>
                </c:pt>
                <c:pt idx="97">
                  <c:v>149</c:v>
                </c:pt>
                <c:pt idx="98">
                  <c:v>138.80000000000001</c:v>
                </c:pt>
                <c:pt idx="99">
                  <c:v>160.39999</c:v>
                </c:pt>
                <c:pt idx="100">
                  <c:v>251.60001</c:v>
                </c:pt>
                <c:pt idx="101">
                  <c:v>175.7</c:v>
                </c:pt>
                <c:pt idx="102">
                  <c:v>124.7</c:v>
                </c:pt>
                <c:pt idx="103">
                  <c:v>59.700001</c:v>
                </c:pt>
                <c:pt idx="104">
                  <c:v>50.599997999999999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1-270D-4200-B27D-3706952A56BE}"/>
            </c:ext>
          </c:extLst>
        </c:ser>
        <c:ser>
          <c:idx val="3"/>
          <c:order val="2"/>
          <c:tx>
            <c:strRef>
              <c:f>FIGURES_2and3b!$G$2</c:f>
              <c:strCache>
                <c:ptCount val="1"/>
                <c:pt idx="0">
                  <c:v>CHE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FIGURES_2and3b!$G$3:$G$107</c:f>
              <c:numCache>
                <c:formatCode>0.0</c:formatCode>
                <c:ptCount val="105"/>
                <c:pt idx="0">
                  <c:v>-86.899010000000004</c:v>
                </c:pt>
                <c:pt idx="1">
                  <c:v>-64.115691999999996</c:v>
                </c:pt>
                <c:pt idx="2">
                  <c:v>-39.153548999999998</c:v>
                </c:pt>
                <c:pt idx="3">
                  <c:v>-43.626690000000004</c:v>
                </c:pt>
                <c:pt idx="4">
                  <c:v>-39.418880000000001</c:v>
                </c:pt>
                <c:pt idx="5">
                  <c:v>-55.927970999999999</c:v>
                </c:pt>
                <c:pt idx="6">
                  <c:v>-58.857070999999998</c:v>
                </c:pt>
                <c:pt idx="7">
                  <c:v>-60.965308999999998</c:v>
                </c:pt>
                <c:pt idx="8">
                  <c:v>-63.677970999999999</c:v>
                </c:pt>
                <c:pt idx="9">
                  <c:v>-47.44632</c:v>
                </c:pt>
                <c:pt idx="10">
                  <c:v>-10.85577</c:v>
                </c:pt>
                <c:pt idx="11">
                  <c:v>84.165481999999997</c:v>
                </c:pt>
                <c:pt idx="12">
                  <c:v>159.48598999999999</c:v>
                </c:pt>
                <c:pt idx="13">
                  <c:v>324.75268999999997</c:v>
                </c:pt>
                <c:pt idx="14">
                  <c:v>200.27811</c:v>
                </c:pt>
                <c:pt idx="15">
                  <c:v>172.02379999999999</c:v>
                </c:pt>
                <c:pt idx="16">
                  <c:v>65.635047999999998</c:v>
                </c:pt>
                <c:pt idx="17">
                  <c:v>1.1566559999999999</c:v>
                </c:pt>
                <c:pt idx="18">
                  <c:v>-28.284500000000001</c:v>
                </c:pt>
                <c:pt idx="19">
                  <c:v>-38.498691999999998</c:v>
                </c:pt>
                <c:pt idx="20">
                  <c:v>-9.6898993999999998</c:v>
                </c:pt>
                <c:pt idx="21">
                  <c:v>-57.999512000000003</c:v>
                </c:pt>
                <c:pt idx="22">
                  <c:v>-13.581799999999999</c:v>
                </c:pt>
                <c:pt idx="23">
                  <c:v>-23.719619999999999</c:v>
                </c:pt>
                <c:pt idx="24">
                  <c:v>-25.57593</c:v>
                </c:pt>
                <c:pt idx="25">
                  <c:v>-8.0386181000000008</c:v>
                </c:pt>
                <c:pt idx="26">
                  <c:v>-9.9350232999999992</c:v>
                </c:pt>
                <c:pt idx="27">
                  <c:v>-15.92385</c:v>
                </c:pt>
                <c:pt idx="28">
                  <c:v>-54.624352000000002</c:v>
                </c:pt>
                <c:pt idx="29">
                  <c:v>-31.908318999999999</c:v>
                </c:pt>
                <c:pt idx="30">
                  <c:v>40.363750000000003</c:v>
                </c:pt>
                <c:pt idx="31">
                  <c:v>-26.692539</c:v>
                </c:pt>
                <c:pt idx="32">
                  <c:v>6.5199099</c:v>
                </c:pt>
                <c:pt idx="33">
                  <c:v>-1.4771709</c:v>
                </c:pt>
                <c:pt idx="34">
                  <c:v>-30.319811000000001</c:v>
                </c:pt>
                <c:pt idx="35">
                  <c:v>-35.026440000000001</c:v>
                </c:pt>
                <c:pt idx="36">
                  <c:v>19.104361000000001</c:v>
                </c:pt>
                <c:pt idx="37">
                  <c:v>7.8409909999999998</c:v>
                </c:pt>
                <c:pt idx="38">
                  <c:v>12.788410000000001</c:v>
                </c:pt>
                <c:pt idx="39">
                  <c:v>2.4012761</c:v>
                </c:pt>
                <c:pt idx="40">
                  <c:v>52.900748999999998</c:v>
                </c:pt>
                <c:pt idx="41">
                  <c:v>20.257940000000001</c:v>
                </c:pt>
                <c:pt idx="42">
                  <c:v>135.48929999999999</c:v>
                </c:pt>
                <c:pt idx="43">
                  <c:v>248.68299999999999</c:v>
                </c:pt>
                <c:pt idx="44">
                  <c:v>464.01238999999998</c:v>
                </c:pt>
                <c:pt idx="45">
                  <c:v>501.72570999999999</c:v>
                </c:pt>
                <c:pt idx="46">
                  <c:v>494.45830999999998</c:v>
                </c:pt>
                <c:pt idx="47">
                  <c:v>461.16611</c:v>
                </c:pt>
                <c:pt idx="48">
                  <c:v>481.66460999999998</c:v>
                </c:pt>
                <c:pt idx="49">
                  <c:v>490.16219999999998</c:v>
                </c:pt>
                <c:pt idx="50">
                  <c:v>460.62589000000003</c:v>
                </c:pt>
                <c:pt idx="51">
                  <c:v>409.16699</c:v>
                </c:pt>
                <c:pt idx="52">
                  <c:v>328.5</c:v>
                </c:pt>
                <c:pt idx="53">
                  <c:v>261.03838999999999</c:v>
                </c:pt>
                <c:pt idx="54">
                  <c:v>183.21870000000001</c:v>
                </c:pt>
                <c:pt idx="55">
                  <c:v>158.95849999999999</c:v>
                </c:pt>
                <c:pt idx="56">
                  <c:v>65.469650000000001</c:v>
                </c:pt>
                <c:pt idx="57">
                  <c:v>-38.501159999999999</c:v>
                </c:pt>
                <c:pt idx="58">
                  <c:v>-54.279251000000002</c:v>
                </c:pt>
                <c:pt idx="59">
                  <c:v>-116.30249999999999</c:v>
                </c:pt>
                <c:pt idx="60">
                  <c:v>-101.6155</c:v>
                </c:pt>
                <c:pt idx="61">
                  <c:v>-110.8111</c:v>
                </c:pt>
                <c:pt idx="62">
                  <c:v>-95.809997999999993</c:v>
                </c:pt>
                <c:pt idx="63">
                  <c:v>-117.34569999999999</c:v>
                </c:pt>
                <c:pt idx="64">
                  <c:v>-77.885947999999999</c:v>
                </c:pt>
                <c:pt idx="65">
                  <c:v>-78.886596999999995</c:v>
                </c:pt>
                <c:pt idx="66">
                  <c:v>-54.531269000000002</c:v>
                </c:pt>
                <c:pt idx="67">
                  <c:v>-42.949848000000003</c:v>
                </c:pt>
                <c:pt idx="68">
                  <c:v>-29.664209</c:v>
                </c:pt>
                <c:pt idx="69">
                  <c:v>-1.3385899999999999</c:v>
                </c:pt>
                <c:pt idx="70">
                  <c:v>-23.430401</c:v>
                </c:pt>
                <c:pt idx="71">
                  <c:v>10.75189</c:v>
                </c:pt>
                <c:pt idx="72">
                  <c:v>-21.430059</c:v>
                </c:pt>
                <c:pt idx="73">
                  <c:v>-4.1374468999999996</c:v>
                </c:pt>
                <c:pt idx="74">
                  <c:v>5.2997370000000004</c:v>
                </c:pt>
                <c:pt idx="75">
                  <c:v>-55.143420999999996</c:v>
                </c:pt>
                <c:pt idx="76">
                  <c:v>-7.4552400000000005E-2</c:v>
                </c:pt>
                <c:pt idx="77">
                  <c:v>-6.0996971000000002</c:v>
                </c:pt>
                <c:pt idx="78">
                  <c:v>-7.8187790000000001</c:v>
                </c:pt>
                <c:pt idx="79">
                  <c:v>-21.066700000000001</c:v>
                </c:pt>
                <c:pt idx="80">
                  <c:v>-15.67728</c:v>
                </c:pt>
                <c:pt idx="81">
                  <c:v>3.2444948999999998</c:v>
                </c:pt>
                <c:pt idx="82">
                  <c:v>-31.581658999999998</c:v>
                </c:pt>
                <c:pt idx="83">
                  <c:v>-31.555401</c:v>
                </c:pt>
                <c:pt idx="84">
                  <c:v>54.816249999999997</c:v>
                </c:pt>
                <c:pt idx="85">
                  <c:v>15.479050000000001</c:v>
                </c:pt>
                <c:pt idx="86">
                  <c:v>5.7385769</c:v>
                </c:pt>
                <c:pt idx="87">
                  <c:v>61.938591000000002</c:v>
                </c:pt>
                <c:pt idx="88">
                  <c:v>62.038330000000002</c:v>
                </c:pt>
                <c:pt idx="89">
                  <c:v>65.573914000000002</c:v>
                </c:pt>
                <c:pt idx="90">
                  <c:v>41.237887999999998</c:v>
                </c:pt>
                <c:pt idx="91">
                  <c:v>45.534408999999997</c:v>
                </c:pt>
                <c:pt idx="92">
                  <c:v>-4.8987599999999999E-2</c:v>
                </c:pt>
                <c:pt idx="93">
                  <c:v>33.914490000000001</c:v>
                </c:pt>
                <c:pt idx="94">
                  <c:v>42.695919000000004</c:v>
                </c:pt>
                <c:pt idx="95">
                  <c:v>58.444729000000002</c:v>
                </c:pt>
                <c:pt idx="96">
                  <c:v>16.597521</c:v>
                </c:pt>
                <c:pt idx="97">
                  <c:v>73.133408000000003</c:v>
                </c:pt>
                <c:pt idx="98">
                  <c:v>113.4736</c:v>
                </c:pt>
                <c:pt idx="99">
                  <c:v>146.19990999999999</c:v>
                </c:pt>
                <c:pt idx="100">
                  <c:v>209.8459</c:v>
                </c:pt>
                <c:pt idx="101">
                  <c:v>240.8493</c:v>
                </c:pt>
                <c:pt idx="102">
                  <c:v>179.2851</c:v>
                </c:pt>
                <c:pt idx="103">
                  <c:v>93.115402000000003</c:v>
                </c:pt>
                <c:pt idx="104">
                  <c:v>110.6571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70D-4200-B27D-3706952A56BE}"/>
            </c:ext>
          </c:extLst>
        </c:ser>
        <c:ser>
          <c:idx val="4"/>
          <c:order val="3"/>
          <c:tx>
            <c:strRef>
              <c:f>FIGURES_2and3b!$H$2</c:f>
              <c:strCache>
                <c:ptCount val="1"/>
                <c:pt idx="0">
                  <c:v>DEUTNP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FIGURES_2and3b!$H$3:$H$107</c:f>
              <c:numCache>
                <c:formatCode>0.0</c:formatCode>
                <c:ptCount val="105"/>
                <c:pt idx="0">
                  <c:v>-58.700001</c:v>
                </c:pt>
                <c:pt idx="1">
                  <c:v>-38.299999</c:v>
                </c:pt>
                <c:pt idx="2">
                  <c:v>-77</c:v>
                </c:pt>
                <c:pt idx="3">
                  <c:v>-92.800003000000004</c:v>
                </c:pt>
                <c:pt idx="4">
                  <c:v>-38.700001</c:v>
                </c:pt>
                <c:pt idx="5">
                  <c:v>-86.800003000000004</c:v>
                </c:pt>
                <c:pt idx="6">
                  <c:v>-47.700001</c:v>
                </c:pt>
                <c:pt idx="7">
                  <c:v>-87.099997999999999</c:v>
                </c:pt>
                <c:pt idx="8">
                  <c:v>-45.599997999999999</c:v>
                </c:pt>
                <c:pt idx="9">
                  <c:v>-25.799999</c:v>
                </c:pt>
                <c:pt idx="10">
                  <c:v>-2.4000001000000002</c:v>
                </c:pt>
                <c:pt idx="11">
                  <c:v>3.5999998999999998</c:v>
                </c:pt>
                <c:pt idx="12">
                  <c:v>16.399999999999999</c:v>
                </c:pt>
                <c:pt idx="13">
                  <c:v>94.300003000000004</c:v>
                </c:pt>
                <c:pt idx="14">
                  <c:v>101.2</c:v>
                </c:pt>
                <c:pt idx="15">
                  <c:v>40.5</c:v>
                </c:pt>
                <c:pt idx="16">
                  <c:v>12.7</c:v>
                </c:pt>
                <c:pt idx="17">
                  <c:v>-11.9</c:v>
                </c:pt>
                <c:pt idx="18">
                  <c:v>-14.8</c:v>
                </c:pt>
                <c:pt idx="19">
                  <c:v>-43.099997999999999</c:v>
                </c:pt>
                <c:pt idx="20">
                  <c:v>-22.5</c:v>
                </c:pt>
                <c:pt idx="21">
                  <c:v>-38.099997999999999</c:v>
                </c:pt>
                <c:pt idx="22">
                  <c:v>-1</c:v>
                </c:pt>
                <c:pt idx="23">
                  <c:v>-37.400002000000001</c:v>
                </c:pt>
                <c:pt idx="24">
                  <c:v>-46.599997999999999</c:v>
                </c:pt>
                <c:pt idx="25">
                  <c:v>11.1</c:v>
                </c:pt>
                <c:pt idx="26">
                  <c:v>-40.400002000000001</c:v>
                </c:pt>
                <c:pt idx="27">
                  <c:v>-60.200001</c:v>
                </c:pt>
                <c:pt idx="28">
                  <c:v>-36.200001</c:v>
                </c:pt>
                <c:pt idx="29">
                  <c:v>-15.3</c:v>
                </c:pt>
                <c:pt idx="30">
                  <c:v>17.700001</c:v>
                </c:pt>
                <c:pt idx="31">
                  <c:v>18.799999</c:v>
                </c:pt>
                <c:pt idx="32">
                  <c:v>158.5</c:v>
                </c:pt>
                <c:pt idx="33">
                  <c:v>22.5</c:v>
                </c:pt>
                <c:pt idx="34">
                  <c:v>-34.799999</c:v>
                </c:pt>
                <c:pt idx="35">
                  <c:v>-27.4</c:v>
                </c:pt>
                <c:pt idx="36">
                  <c:v>-5.5999999000000003</c:v>
                </c:pt>
                <c:pt idx="37">
                  <c:v>17.799999</c:v>
                </c:pt>
                <c:pt idx="38">
                  <c:v>8.6999998000000005</c:v>
                </c:pt>
                <c:pt idx="39">
                  <c:v>16</c:v>
                </c:pt>
                <c:pt idx="40">
                  <c:v>4.5</c:v>
                </c:pt>
                <c:pt idx="41">
                  <c:v>14.5</c:v>
                </c:pt>
                <c:pt idx="42">
                  <c:v>59.299999</c:v>
                </c:pt>
                <c:pt idx="43">
                  <c:v>50</c:v>
                </c:pt>
                <c:pt idx="44">
                  <c:v>65.800003000000004</c:v>
                </c:pt>
                <c:pt idx="45">
                  <c:v>98.599997999999999</c:v>
                </c:pt>
                <c:pt idx="46">
                  <c:v>113.4</c:v>
                </c:pt>
                <c:pt idx="47">
                  <c:v>168.89999</c:v>
                </c:pt>
                <c:pt idx="48">
                  <c:v>234.60001</c:v>
                </c:pt>
                <c:pt idx="49">
                  <c:v>306.29998999999998</c:v>
                </c:pt>
                <c:pt idx="50">
                  <c:v>335.60001</c:v>
                </c:pt>
                <c:pt idx="51">
                  <c:v>372.39999</c:v>
                </c:pt>
                <c:pt idx="52">
                  <c:v>371.60001</c:v>
                </c:pt>
                <c:pt idx="53">
                  <c:v>312.79998999999998</c:v>
                </c:pt>
                <c:pt idx="54">
                  <c:v>276.20001000000002</c:v>
                </c:pt>
                <c:pt idx="55">
                  <c:v>240.7</c:v>
                </c:pt>
                <c:pt idx="56">
                  <c:v>141.69999999999999</c:v>
                </c:pt>
                <c:pt idx="57">
                  <c:v>80.199996999999996</c:v>
                </c:pt>
                <c:pt idx="58">
                  <c:v>26.299999</c:v>
                </c:pt>
                <c:pt idx="59">
                  <c:v>-1.1000000000000001</c:v>
                </c:pt>
                <c:pt idx="60">
                  <c:v>-91.800003000000004</c:v>
                </c:pt>
                <c:pt idx="61">
                  <c:v>-117.7</c:v>
                </c:pt>
                <c:pt idx="62">
                  <c:v>-98.5</c:v>
                </c:pt>
                <c:pt idx="63">
                  <c:v>-101</c:v>
                </c:pt>
                <c:pt idx="64">
                  <c:v>-83.099997999999999</c:v>
                </c:pt>
                <c:pt idx="65">
                  <c:v>-62.400002000000001</c:v>
                </c:pt>
                <c:pt idx="66">
                  <c:v>-23.9</c:v>
                </c:pt>
                <c:pt idx="67">
                  <c:v>7.0999999000000003</c:v>
                </c:pt>
                <c:pt idx="68">
                  <c:v>35.5</c:v>
                </c:pt>
                <c:pt idx="69">
                  <c:v>68.800003000000004</c:v>
                </c:pt>
                <c:pt idx="70">
                  <c:v>69.900002000000001</c:v>
                </c:pt>
                <c:pt idx="71">
                  <c:v>36.900002000000001</c:v>
                </c:pt>
                <c:pt idx="72">
                  <c:v>1.1000000000000001</c:v>
                </c:pt>
                <c:pt idx="73">
                  <c:v>-27.1</c:v>
                </c:pt>
                <c:pt idx="74">
                  <c:v>44</c:v>
                </c:pt>
                <c:pt idx="75">
                  <c:v>3.8</c:v>
                </c:pt>
                <c:pt idx="76">
                  <c:v>111</c:v>
                </c:pt>
                <c:pt idx="77">
                  <c:v>-3.7</c:v>
                </c:pt>
                <c:pt idx="78">
                  <c:v>-12.9</c:v>
                </c:pt>
                <c:pt idx="79">
                  <c:v>-13.3</c:v>
                </c:pt>
                <c:pt idx="80">
                  <c:v>28.4</c:v>
                </c:pt>
                <c:pt idx="81">
                  <c:v>24.700001</c:v>
                </c:pt>
                <c:pt idx="82">
                  <c:v>-1.5</c:v>
                </c:pt>
                <c:pt idx="83">
                  <c:v>-14.6</c:v>
                </c:pt>
                <c:pt idx="84">
                  <c:v>18</c:v>
                </c:pt>
                <c:pt idx="85">
                  <c:v>13.3</c:v>
                </c:pt>
                <c:pt idx="86">
                  <c:v>-9.5</c:v>
                </c:pt>
                <c:pt idx="87">
                  <c:v>1.5</c:v>
                </c:pt>
                <c:pt idx="88">
                  <c:v>96.900002000000001</c:v>
                </c:pt>
                <c:pt idx="89">
                  <c:v>44.299999</c:v>
                </c:pt>
                <c:pt idx="90">
                  <c:v>49</c:v>
                </c:pt>
                <c:pt idx="91">
                  <c:v>45</c:v>
                </c:pt>
                <c:pt idx="92">
                  <c:v>46.799999</c:v>
                </c:pt>
                <c:pt idx="93">
                  <c:v>88.699996999999996</c:v>
                </c:pt>
                <c:pt idx="94">
                  <c:v>133.69999999999999</c:v>
                </c:pt>
                <c:pt idx="95">
                  <c:v>165.60001</c:v>
                </c:pt>
                <c:pt idx="96">
                  <c:v>159</c:v>
                </c:pt>
                <c:pt idx="97">
                  <c:v>188.7</c:v>
                </c:pt>
                <c:pt idx="98">
                  <c:v>256.20001000000002</c:v>
                </c:pt>
                <c:pt idx="99">
                  <c:v>300.70001000000002</c:v>
                </c:pt>
                <c:pt idx="100">
                  <c:v>343.10001</c:v>
                </c:pt>
                <c:pt idx="101">
                  <c:v>318</c:v>
                </c:pt>
                <c:pt idx="102">
                  <c:v>238.10001</c:v>
                </c:pt>
                <c:pt idx="103">
                  <c:v>189.2</c:v>
                </c:pt>
                <c:pt idx="104">
                  <c:v>154.19999999999999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70D-4200-B27D-3706952A56BE}"/>
            </c:ext>
          </c:extLst>
        </c:ser>
        <c:ser>
          <c:idx val="5"/>
          <c:order val="4"/>
          <c:tx>
            <c:strRef>
              <c:f>FIGURES_2and3b!$I$2</c:f>
              <c:strCache>
                <c:ptCount val="1"/>
                <c:pt idx="0">
                  <c:v>DNK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FIGURES_2and3b!$I$3:$I$107</c:f>
              <c:numCache>
                <c:formatCode>0.0</c:formatCode>
                <c:ptCount val="105"/>
                <c:pt idx="0">
                  <c:v>-37.099997999999999</c:v>
                </c:pt>
                <c:pt idx="1">
                  <c:v>-17.200001</c:v>
                </c:pt>
                <c:pt idx="2">
                  <c:v>-95.099997999999999</c:v>
                </c:pt>
                <c:pt idx="3">
                  <c:v>-134.19999999999999</c:v>
                </c:pt>
                <c:pt idx="4">
                  <c:v>-82.5</c:v>
                </c:pt>
                <c:pt idx="5">
                  <c:v>-95.900002000000001</c:v>
                </c:pt>
                <c:pt idx="6">
                  <c:v>-111.3</c:v>
                </c:pt>
                <c:pt idx="7">
                  <c:v>-128.60001</c:v>
                </c:pt>
                <c:pt idx="8">
                  <c:v>-129.5</c:v>
                </c:pt>
                <c:pt idx="9">
                  <c:v>-88.199996999999996</c:v>
                </c:pt>
                <c:pt idx="10">
                  <c:v>-72.900002000000001</c:v>
                </c:pt>
                <c:pt idx="11">
                  <c:v>5.0999999000000003</c:v>
                </c:pt>
                <c:pt idx="12">
                  <c:v>-6.9000000999999997</c:v>
                </c:pt>
                <c:pt idx="13">
                  <c:v>45.700001</c:v>
                </c:pt>
                <c:pt idx="14">
                  <c:v>47.5</c:v>
                </c:pt>
                <c:pt idx="15">
                  <c:v>2.5</c:v>
                </c:pt>
                <c:pt idx="16">
                  <c:v>21.9</c:v>
                </c:pt>
                <c:pt idx="17">
                  <c:v>-0.60000001999999997</c:v>
                </c:pt>
                <c:pt idx="18">
                  <c:v>-9.1999998000000005</c:v>
                </c:pt>
                <c:pt idx="19">
                  <c:v>-68.199996999999996</c:v>
                </c:pt>
                <c:pt idx="20">
                  <c:v>-22.4</c:v>
                </c:pt>
                <c:pt idx="21">
                  <c:v>-39.599997999999999</c:v>
                </c:pt>
                <c:pt idx="22">
                  <c:v>-40.099997999999999</c:v>
                </c:pt>
                <c:pt idx="23">
                  <c:v>-2.5999998999999998</c:v>
                </c:pt>
                <c:pt idx="24">
                  <c:v>-46.299999</c:v>
                </c:pt>
                <c:pt idx="25">
                  <c:v>-12.3</c:v>
                </c:pt>
                <c:pt idx="26">
                  <c:v>-0.2</c:v>
                </c:pt>
                <c:pt idx="27">
                  <c:v>-34</c:v>
                </c:pt>
                <c:pt idx="28">
                  <c:v>28.299999</c:v>
                </c:pt>
                <c:pt idx="29">
                  <c:v>-44.099997999999999</c:v>
                </c:pt>
                <c:pt idx="30">
                  <c:v>-8.6000004000000008</c:v>
                </c:pt>
                <c:pt idx="31">
                  <c:v>-30.9</c:v>
                </c:pt>
                <c:pt idx="32">
                  <c:v>2</c:v>
                </c:pt>
                <c:pt idx="33">
                  <c:v>4.5999999000000003</c:v>
                </c:pt>
                <c:pt idx="34">
                  <c:v>-32.299999</c:v>
                </c:pt>
                <c:pt idx="35">
                  <c:v>-3.5</c:v>
                </c:pt>
                <c:pt idx="36">
                  <c:v>-4.6999997999999996</c:v>
                </c:pt>
                <c:pt idx="37">
                  <c:v>81.5</c:v>
                </c:pt>
                <c:pt idx="38">
                  <c:v>-17</c:v>
                </c:pt>
                <c:pt idx="39">
                  <c:v>-0.69999999000000002</c:v>
                </c:pt>
                <c:pt idx="40">
                  <c:v>-57.200001</c:v>
                </c:pt>
                <c:pt idx="41">
                  <c:v>-1.1000000000000001</c:v>
                </c:pt>
                <c:pt idx="42">
                  <c:v>69.5</c:v>
                </c:pt>
                <c:pt idx="43">
                  <c:v>-44.200001</c:v>
                </c:pt>
                <c:pt idx="44">
                  <c:v>-13.1</c:v>
                </c:pt>
                <c:pt idx="45">
                  <c:v>38</c:v>
                </c:pt>
                <c:pt idx="46">
                  <c:v>11.5</c:v>
                </c:pt>
                <c:pt idx="47">
                  <c:v>11</c:v>
                </c:pt>
                <c:pt idx="48">
                  <c:v>4</c:v>
                </c:pt>
                <c:pt idx="49">
                  <c:v>-19.100000000000001</c:v>
                </c:pt>
                <c:pt idx="50">
                  <c:v>126</c:v>
                </c:pt>
                <c:pt idx="51">
                  <c:v>59</c:v>
                </c:pt>
                <c:pt idx="52">
                  <c:v>100.9</c:v>
                </c:pt>
                <c:pt idx="53">
                  <c:v>48.299999</c:v>
                </c:pt>
                <c:pt idx="54">
                  <c:v>20.100000000000001</c:v>
                </c:pt>
                <c:pt idx="55">
                  <c:v>63.299999</c:v>
                </c:pt>
                <c:pt idx="56">
                  <c:v>11.9</c:v>
                </c:pt>
                <c:pt idx="57">
                  <c:v>-1.4</c:v>
                </c:pt>
                <c:pt idx="58">
                  <c:v>-83.199996999999996</c:v>
                </c:pt>
                <c:pt idx="59">
                  <c:v>-126.9</c:v>
                </c:pt>
                <c:pt idx="60">
                  <c:v>-203.60001</c:v>
                </c:pt>
                <c:pt idx="61">
                  <c:v>-192.89999</c:v>
                </c:pt>
                <c:pt idx="62">
                  <c:v>-114.5</c:v>
                </c:pt>
                <c:pt idx="63">
                  <c:v>-178.2</c:v>
                </c:pt>
                <c:pt idx="64">
                  <c:v>-107.5</c:v>
                </c:pt>
                <c:pt idx="65">
                  <c:v>-148.80000000000001</c:v>
                </c:pt>
                <c:pt idx="66">
                  <c:v>-133.60001</c:v>
                </c:pt>
                <c:pt idx="67">
                  <c:v>-72.300003000000004</c:v>
                </c:pt>
                <c:pt idx="68">
                  <c:v>-31.799999</c:v>
                </c:pt>
                <c:pt idx="69">
                  <c:v>-60.400002000000001</c:v>
                </c:pt>
                <c:pt idx="70">
                  <c:v>45.099997999999999</c:v>
                </c:pt>
                <c:pt idx="71">
                  <c:v>-10.5</c:v>
                </c:pt>
                <c:pt idx="72">
                  <c:v>1</c:v>
                </c:pt>
                <c:pt idx="73">
                  <c:v>-6.6999997999999996</c:v>
                </c:pt>
                <c:pt idx="74">
                  <c:v>-1.5</c:v>
                </c:pt>
                <c:pt idx="75">
                  <c:v>22.799999</c:v>
                </c:pt>
                <c:pt idx="76">
                  <c:v>-20.6</c:v>
                </c:pt>
                <c:pt idx="77">
                  <c:v>-12.6</c:v>
                </c:pt>
                <c:pt idx="78">
                  <c:v>38.099997999999999</c:v>
                </c:pt>
                <c:pt idx="79">
                  <c:v>-53.799999</c:v>
                </c:pt>
                <c:pt idx="80">
                  <c:v>52.900002000000001</c:v>
                </c:pt>
                <c:pt idx="81">
                  <c:v>32.400002000000001</c:v>
                </c:pt>
                <c:pt idx="82">
                  <c:v>38.400002000000001</c:v>
                </c:pt>
                <c:pt idx="83">
                  <c:v>107.5</c:v>
                </c:pt>
                <c:pt idx="84">
                  <c:v>64.800003000000004</c:v>
                </c:pt>
                <c:pt idx="85">
                  <c:v>32.799999</c:v>
                </c:pt>
                <c:pt idx="86">
                  <c:v>47.799999</c:v>
                </c:pt>
                <c:pt idx="87">
                  <c:v>37.799999</c:v>
                </c:pt>
                <c:pt idx="88">
                  <c:v>74.400002000000001</c:v>
                </c:pt>
                <c:pt idx="89">
                  <c:v>35.900002000000001</c:v>
                </c:pt>
                <c:pt idx="90">
                  <c:v>35.599997999999999</c:v>
                </c:pt>
                <c:pt idx="91">
                  <c:v>111.6</c:v>
                </c:pt>
                <c:pt idx="92">
                  <c:v>41.599997999999999</c:v>
                </c:pt>
                <c:pt idx="93">
                  <c:v>123</c:v>
                </c:pt>
                <c:pt idx="94">
                  <c:v>89.199996999999996</c:v>
                </c:pt>
                <c:pt idx="95">
                  <c:v>88.400002000000001</c:v>
                </c:pt>
                <c:pt idx="96">
                  <c:v>81.699996999999996</c:v>
                </c:pt>
                <c:pt idx="97">
                  <c:v>71.699996999999996</c:v>
                </c:pt>
                <c:pt idx="98">
                  <c:v>50.700001</c:v>
                </c:pt>
                <c:pt idx="99">
                  <c:v>105.9</c:v>
                </c:pt>
                <c:pt idx="100">
                  <c:v>97.400002000000001</c:v>
                </c:pt>
                <c:pt idx="101">
                  <c:v>128.5</c:v>
                </c:pt>
                <c:pt idx="102">
                  <c:v>109.9</c:v>
                </c:pt>
                <c:pt idx="103">
                  <c:v>118.5</c:v>
                </c:pt>
                <c:pt idx="104">
                  <c:v>96.099997999999999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70D-4200-B27D-3706952A56BE}"/>
            </c:ext>
          </c:extLst>
        </c:ser>
        <c:ser>
          <c:idx val="6"/>
          <c:order val="5"/>
          <c:tx>
            <c:strRef>
              <c:f>FIGURES_2and3b!$J$2</c:f>
              <c:strCache>
                <c:ptCount val="1"/>
                <c:pt idx="0">
                  <c:v>ESP</c:v>
                </c:pt>
              </c:strCache>
            </c:strRef>
          </c:tx>
          <c:spPr>
            <a:ln w="12700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FIGURES_2and3b!$J$3:$J$107</c:f>
              <c:numCache>
                <c:formatCode>0.0</c:formatCode>
                <c:ptCount val="105"/>
                <c:pt idx="0">
                  <c:v>-126.4</c:v>
                </c:pt>
                <c:pt idx="1">
                  <c:v>-63.099997999999999</c:v>
                </c:pt>
                <c:pt idx="2">
                  <c:v>-13.7</c:v>
                </c:pt>
                <c:pt idx="3">
                  <c:v>-12.4</c:v>
                </c:pt>
                <c:pt idx="4">
                  <c:v>-8.1000004000000008</c:v>
                </c:pt>
                <c:pt idx="5">
                  <c:v>-87.099997999999999</c:v>
                </c:pt>
                <c:pt idx="6">
                  <c:v>-114.7</c:v>
                </c:pt>
                <c:pt idx="7">
                  <c:v>-146.60001</c:v>
                </c:pt>
                <c:pt idx="8">
                  <c:v>-132.30000000000001</c:v>
                </c:pt>
                <c:pt idx="9">
                  <c:v>-102.6</c:v>
                </c:pt>
                <c:pt idx="10">
                  <c:v>30.700001</c:v>
                </c:pt>
                <c:pt idx="11">
                  <c:v>422.10001</c:v>
                </c:pt>
                <c:pt idx="12">
                  <c:v>1211</c:v>
                </c:pt>
                <c:pt idx="13">
                  <c:v>1356.9</c:v>
                </c:pt>
                <c:pt idx="14">
                  <c:v>976.20001000000002</c:v>
                </c:pt>
                <c:pt idx="15">
                  <c:v>544.90002000000004</c:v>
                </c:pt>
                <c:pt idx="16">
                  <c:v>252.5</c:v>
                </c:pt>
                <c:pt idx="17">
                  <c:v>105.1</c:v>
                </c:pt>
                <c:pt idx="18">
                  <c:v>53</c:v>
                </c:pt>
                <c:pt idx="19">
                  <c:v>-42.799999</c:v>
                </c:pt>
                <c:pt idx="20">
                  <c:v>-28.1</c:v>
                </c:pt>
                <c:pt idx="21">
                  <c:v>-29.700001</c:v>
                </c:pt>
                <c:pt idx="22">
                  <c:v>-82.5</c:v>
                </c:pt>
                <c:pt idx="23">
                  <c:v>-116.4</c:v>
                </c:pt>
                <c:pt idx="24">
                  <c:v>-98.300003000000004</c:v>
                </c:pt>
                <c:pt idx="25">
                  <c:v>-47.299999</c:v>
                </c:pt>
                <c:pt idx="26">
                  <c:v>-34.799999</c:v>
                </c:pt>
                <c:pt idx="27">
                  <c:v>-24</c:v>
                </c:pt>
                <c:pt idx="28">
                  <c:v>-41.200001</c:v>
                </c:pt>
                <c:pt idx="29">
                  <c:v>-9.3000001999999995</c:v>
                </c:pt>
                <c:pt idx="30">
                  <c:v>78.699996999999996</c:v>
                </c:pt>
                <c:pt idx="31">
                  <c:v>62.799999</c:v>
                </c:pt>
                <c:pt idx="32">
                  <c:v>44.599997999999999</c:v>
                </c:pt>
                <c:pt idx="33">
                  <c:v>20.200001</c:v>
                </c:pt>
                <c:pt idx="34">
                  <c:v>34.299999</c:v>
                </c:pt>
                <c:pt idx="35">
                  <c:v>20.700001</c:v>
                </c:pt>
                <c:pt idx="36">
                  <c:v>49.200001</c:v>
                </c:pt>
                <c:pt idx="37">
                  <c:v>70.099997999999999</c:v>
                </c:pt>
                <c:pt idx="38">
                  <c:v>58.299999</c:v>
                </c:pt>
                <c:pt idx="39">
                  <c:v>68.300003000000004</c:v>
                </c:pt>
                <c:pt idx="40">
                  <c:v>105.8</c:v>
                </c:pt>
                <c:pt idx="41">
                  <c:v>95.300003000000004</c:v>
                </c:pt>
                <c:pt idx="42">
                  <c:v>177.3</c:v>
                </c:pt>
                <c:pt idx="43">
                  <c:v>173.5</c:v>
                </c:pt>
                <c:pt idx="44">
                  <c:v>232</c:v>
                </c:pt>
                <c:pt idx="45">
                  <c:v>177.60001</c:v>
                </c:pt>
                <c:pt idx="46">
                  <c:v>116.1</c:v>
                </c:pt>
                <c:pt idx="47">
                  <c:v>72.900002000000001</c:v>
                </c:pt>
                <c:pt idx="48">
                  <c:v>48.099997999999999</c:v>
                </c:pt>
                <c:pt idx="49">
                  <c:v>22.799999</c:v>
                </c:pt>
                <c:pt idx="50">
                  <c:v>-26.9</c:v>
                </c:pt>
                <c:pt idx="51">
                  <c:v>-76.599997999999999</c:v>
                </c:pt>
                <c:pt idx="52">
                  <c:v>-20.700001</c:v>
                </c:pt>
                <c:pt idx="53">
                  <c:v>48.700001</c:v>
                </c:pt>
                <c:pt idx="54">
                  <c:v>188.5</c:v>
                </c:pt>
                <c:pt idx="55">
                  <c:v>300.39999</c:v>
                </c:pt>
                <c:pt idx="56">
                  <c:v>270.5</c:v>
                </c:pt>
                <c:pt idx="57">
                  <c:v>148.89999</c:v>
                </c:pt>
                <c:pt idx="58">
                  <c:v>23.700001</c:v>
                </c:pt>
                <c:pt idx="59">
                  <c:v>-62.5</c:v>
                </c:pt>
                <c:pt idx="60">
                  <c:v>-97.300003000000004</c:v>
                </c:pt>
                <c:pt idx="61">
                  <c:v>-133.19999999999999</c:v>
                </c:pt>
                <c:pt idx="62">
                  <c:v>-137.19999999999999</c:v>
                </c:pt>
                <c:pt idx="63">
                  <c:v>-142.30000000000001</c:v>
                </c:pt>
                <c:pt idx="64">
                  <c:v>-107</c:v>
                </c:pt>
                <c:pt idx="65">
                  <c:v>-84.900002000000001</c:v>
                </c:pt>
                <c:pt idx="66">
                  <c:v>-77.300003000000004</c:v>
                </c:pt>
                <c:pt idx="67">
                  <c:v>-71.5</c:v>
                </c:pt>
                <c:pt idx="68">
                  <c:v>-39.700001</c:v>
                </c:pt>
                <c:pt idx="69">
                  <c:v>-50.599997999999999</c:v>
                </c:pt>
                <c:pt idx="70">
                  <c:v>-17.5</c:v>
                </c:pt>
                <c:pt idx="71">
                  <c:v>-44.700001</c:v>
                </c:pt>
                <c:pt idx="72">
                  <c:v>-53.400002000000001</c:v>
                </c:pt>
                <c:pt idx="73">
                  <c:v>-69.900002000000001</c:v>
                </c:pt>
                <c:pt idx="74">
                  <c:v>-78.099997999999999</c:v>
                </c:pt>
                <c:pt idx="75">
                  <c:v>-39.299999</c:v>
                </c:pt>
                <c:pt idx="76">
                  <c:v>-30.5</c:v>
                </c:pt>
                <c:pt idx="77">
                  <c:v>-89.699996999999996</c:v>
                </c:pt>
                <c:pt idx="78">
                  <c:v>-61.799999</c:v>
                </c:pt>
                <c:pt idx="79">
                  <c:v>-64.099997999999999</c:v>
                </c:pt>
                <c:pt idx="80">
                  <c:v>-61.799999</c:v>
                </c:pt>
                <c:pt idx="81">
                  <c:v>40.200001</c:v>
                </c:pt>
                <c:pt idx="82">
                  <c:v>30.799999</c:v>
                </c:pt>
                <c:pt idx="83">
                  <c:v>65.300003000000004</c:v>
                </c:pt>
                <c:pt idx="84">
                  <c:v>94.400002000000001</c:v>
                </c:pt>
                <c:pt idx="85">
                  <c:v>90.099997999999999</c:v>
                </c:pt>
                <c:pt idx="86">
                  <c:v>37.599997999999999</c:v>
                </c:pt>
                <c:pt idx="87">
                  <c:v>13.4</c:v>
                </c:pt>
                <c:pt idx="88">
                  <c:v>14.9</c:v>
                </c:pt>
                <c:pt idx="89">
                  <c:v>-23.4</c:v>
                </c:pt>
                <c:pt idx="90">
                  <c:v>-29.6</c:v>
                </c:pt>
                <c:pt idx="91">
                  <c:v>-16.899999999999999</c:v>
                </c:pt>
                <c:pt idx="92">
                  <c:v>-23.299999</c:v>
                </c:pt>
                <c:pt idx="93">
                  <c:v>-23.6</c:v>
                </c:pt>
                <c:pt idx="94">
                  <c:v>-17.200001</c:v>
                </c:pt>
                <c:pt idx="95">
                  <c:v>16.600000000000001</c:v>
                </c:pt>
                <c:pt idx="96">
                  <c:v>-40.900002000000001</c:v>
                </c:pt>
                <c:pt idx="97">
                  <c:v>37.900002000000001</c:v>
                </c:pt>
                <c:pt idx="98">
                  <c:v>21.799999</c:v>
                </c:pt>
                <c:pt idx="99">
                  <c:v>3.9000001000000002</c:v>
                </c:pt>
                <c:pt idx="100">
                  <c:v>36.5</c:v>
                </c:pt>
                <c:pt idx="101">
                  <c:v>-29.1</c:v>
                </c:pt>
                <c:pt idx="102">
                  <c:v>-1.2</c:v>
                </c:pt>
                <c:pt idx="103">
                  <c:v>8.1000004000000008</c:v>
                </c:pt>
                <c:pt idx="104">
                  <c:v>-6.5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5-270D-4200-B27D-3706952A56BE}"/>
            </c:ext>
          </c:extLst>
        </c:ser>
        <c:ser>
          <c:idx val="7"/>
          <c:order val="6"/>
          <c:tx>
            <c:strRef>
              <c:f>FIGURES_2and3b!$K$2</c:f>
              <c:strCache>
                <c:ptCount val="1"/>
                <c:pt idx="0">
                  <c:v>FIN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FIGURES_2and3b!$K$3:$K$107</c:f>
              <c:numCache>
                <c:formatCode>0.0</c:formatCode>
                <c:ptCount val="105"/>
                <c:pt idx="0">
                  <c:v>-61</c:v>
                </c:pt>
                <c:pt idx="1">
                  <c:v>-47.799999</c:v>
                </c:pt>
                <c:pt idx="2">
                  <c:v>-61.799999</c:v>
                </c:pt>
                <c:pt idx="3">
                  <c:v>-86.699996999999996</c:v>
                </c:pt>
                <c:pt idx="4">
                  <c:v>-58.5</c:v>
                </c:pt>
                <c:pt idx="5">
                  <c:v>-22</c:v>
                </c:pt>
                <c:pt idx="6">
                  <c:v>-38.5</c:v>
                </c:pt>
                <c:pt idx="7">
                  <c:v>-43.700001</c:v>
                </c:pt>
                <c:pt idx="8">
                  <c:v>-79.199996999999996</c:v>
                </c:pt>
                <c:pt idx="9">
                  <c:v>-21.799999</c:v>
                </c:pt>
                <c:pt idx="10">
                  <c:v>-16.399999999999999</c:v>
                </c:pt>
                <c:pt idx="11">
                  <c:v>7.4000000999999997</c:v>
                </c:pt>
                <c:pt idx="12">
                  <c:v>3.2</c:v>
                </c:pt>
                <c:pt idx="13">
                  <c:v>14.9</c:v>
                </c:pt>
                <c:pt idx="14">
                  <c:v>92.300003000000004</c:v>
                </c:pt>
                <c:pt idx="15">
                  <c:v>21.4</c:v>
                </c:pt>
                <c:pt idx="16">
                  <c:v>77.599997999999999</c:v>
                </c:pt>
                <c:pt idx="17">
                  <c:v>78.099997999999999</c:v>
                </c:pt>
                <c:pt idx="18">
                  <c:v>34.900002000000001</c:v>
                </c:pt>
                <c:pt idx="19">
                  <c:v>72.800003000000004</c:v>
                </c:pt>
                <c:pt idx="20">
                  <c:v>-56.5</c:v>
                </c:pt>
                <c:pt idx="21">
                  <c:v>-17.600000000000001</c:v>
                </c:pt>
                <c:pt idx="22">
                  <c:v>-16.399999999999999</c:v>
                </c:pt>
                <c:pt idx="23">
                  <c:v>7.0999999000000003</c:v>
                </c:pt>
                <c:pt idx="24">
                  <c:v>72.699996999999996</c:v>
                </c:pt>
                <c:pt idx="25">
                  <c:v>31.799999</c:v>
                </c:pt>
                <c:pt idx="26">
                  <c:v>10.6</c:v>
                </c:pt>
                <c:pt idx="27">
                  <c:v>-36.900002000000001</c:v>
                </c:pt>
                <c:pt idx="28">
                  <c:v>36</c:v>
                </c:pt>
                <c:pt idx="29">
                  <c:v>-17.799999</c:v>
                </c:pt>
                <c:pt idx="30">
                  <c:v>-1.7</c:v>
                </c:pt>
                <c:pt idx="31">
                  <c:v>-29.4</c:v>
                </c:pt>
                <c:pt idx="32">
                  <c:v>-9.3999995999999992</c:v>
                </c:pt>
                <c:pt idx="33">
                  <c:v>25.200001</c:v>
                </c:pt>
                <c:pt idx="34">
                  <c:v>-2.5</c:v>
                </c:pt>
                <c:pt idx="35">
                  <c:v>-14.5</c:v>
                </c:pt>
                <c:pt idx="36">
                  <c:v>119.1</c:v>
                </c:pt>
                <c:pt idx="37">
                  <c:v>42.599997999999999</c:v>
                </c:pt>
                <c:pt idx="38">
                  <c:v>79.5</c:v>
                </c:pt>
                <c:pt idx="39">
                  <c:v>-29.799999</c:v>
                </c:pt>
                <c:pt idx="40">
                  <c:v>-27.6</c:v>
                </c:pt>
                <c:pt idx="41">
                  <c:v>52</c:v>
                </c:pt>
                <c:pt idx="42">
                  <c:v>42.599997999999999</c:v>
                </c:pt>
                <c:pt idx="43">
                  <c:v>94.599997999999999</c:v>
                </c:pt>
                <c:pt idx="44">
                  <c:v>3.9000001000000002</c:v>
                </c:pt>
                <c:pt idx="45">
                  <c:v>-20.6</c:v>
                </c:pt>
                <c:pt idx="46">
                  <c:v>59.599997999999999</c:v>
                </c:pt>
                <c:pt idx="47">
                  <c:v>40.599997999999999</c:v>
                </c:pt>
                <c:pt idx="48">
                  <c:v>41.900002000000001</c:v>
                </c:pt>
                <c:pt idx="49">
                  <c:v>20.6</c:v>
                </c:pt>
                <c:pt idx="50">
                  <c:v>51</c:v>
                </c:pt>
                <c:pt idx="51">
                  <c:v>24.299999</c:v>
                </c:pt>
                <c:pt idx="52">
                  <c:v>69.5</c:v>
                </c:pt>
                <c:pt idx="53">
                  <c:v>-14.8</c:v>
                </c:pt>
                <c:pt idx="54">
                  <c:v>2.0999998999999998</c:v>
                </c:pt>
                <c:pt idx="55">
                  <c:v>65.099997999999999</c:v>
                </c:pt>
                <c:pt idx="56">
                  <c:v>17.700001</c:v>
                </c:pt>
                <c:pt idx="57">
                  <c:v>-38.599997999999999</c:v>
                </c:pt>
                <c:pt idx="58">
                  <c:v>-84.800003000000004</c:v>
                </c:pt>
                <c:pt idx="59">
                  <c:v>12.3</c:v>
                </c:pt>
                <c:pt idx="60">
                  <c:v>-11.7</c:v>
                </c:pt>
                <c:pt idx="61">
                  <c:v>-48</c:v>
                </c:pt>
                <c:pt idx="62">
                  <c:v>-81.699996999999996</c:v>
                </c:pt>
                <c:pt idx="63">
                  <c:v>-37.799999</c:v>
                </c:pt>
                <c:pt idx="64">
                  <c:v>-94.800003000000004</c:v>
                </c:pt>
                <c:pt idx="65">
                  <c:v>-55.799999</c:v>
                </c:pt>
                <c:pt idx="66">
                  <c:v>-43.099997999999999</c:v>
                </c:pt>
                <c:pt idx="67">
                  <c:v>-54.099997999999999</c:v>
                </c:pt>
                <c:pt idx="68">
                  <c:v>-22.6</c:v>
                </c:pt>
                <c:pt idx="69">
                  <c:v>-54.700001</c:v>
                </c:pt>
                <c:pt idx="70">
                  <c:v>11.5</c:v>
                </c:pt>
                <c:pt idx="71">
                  <c:v>67</c:v>
                </c:pt>
                <c:pt idx="72">
                  <c:v>-23.700001</c:v>
                </c:pt>
                <c:pt idx="73">
                  <c:v>-27</c:v>
                </c:pt>
                <c:pt idx="74">
                  <c:v>-3.2</c:v>
                </c:pt>
                <c:pt idx="75">
                  <c:v>-26.4</c:v>
                </c:pt>
                <c:pt idx="76">
                  <c:v>5.5</c:v>
                </c:pt>
                <c:pt idx="77">
                  <c:v>76.599997999999999</c:v>
                </c:pt>
                <c:pt idx="78">
                  <c:v>13.3</c:v>
                </c:pt>
                <c:pt idx="79">
                  <c:v>93.5</c:v>
                </c:pt>
                <c:pt idx="80">
                  <c:v>147.39999</c:v>
                </c:pt>
                <c:pt idx="81">
                  <c:v>23.1</c:v>
                </c:pt>
                <c:pt idx="82">
                  <c:v>35.099997999999999</c:v>
                </c:pt>
                <c:pt idx="83">
                  <c:v>67.099997999999999</c:v>
                </c:pt>
                <c:pt idx="84">
                  <c:v>100.6</c:v>
                </c:pt>
                <c:pt idx="85">
                  <c:v>81</c:v>
                </c:pt>
                <c:pt idx="86">
                  <c:v>64.900002000000001</c:v>
                </c:pt>
                <c:pt idx="87">
                  <c:v>74.800003000000004</c:v>
                </c:pt>
                <c:pt idx="88">
                  <c:v>137</c:v>
                </c:pt>
                <c:pt idx="89">
                  <c:v>55.299999</c:v>
                </c:pt>
                <c:pt idx="90">
                  <c:v>105.7</c:v>
                </c:pt>
                <c:pt idx="91">
                  <c:v>114.4</c:v>
                </c:pt>
                <c:pt idx="92">
                  <c:v>114.2</c:v>
                </c:pt>
                <c:pt idx="93">
                  <c:v>155.69999999999999</c:v>
                </c:pt>
                <c:pt idx="94">
                  <c:v>162.89999</c:v>
                </c:pt>
                <c:pt idx="95">
                  <c:v>90.599997999999999</c:v>
                </c:pt>
                <c:pt idx="96">
                  <c:v>45.900002000000001</c:v>
                </c:pt>
                <c:pt idx="97">
                  <c:v>107.4</c:v>
                </c:pt>
                <c:pt idx="98">
                  <c:v>129.80000000000001</c:v>
                </c:pt>
                <c:pt idx="99">
                  <c:v>155.39999</c:v>
                </c:pt>
                <c:pt idx="100">
                  <c:v>148.60001</c:v>
                </c:pt>
                <c:pt idx="101">
                  <c:v>204.39999</c:v>
                </c:pt>
                <c:pt idx="102">
                  <c:v>124.9</c:v>
                </c:pt>
                <c:pt idx="103">
                  <c:v>126.1</c:v>
                </c:pt>
                <c:pt idx="104">
                  <c:v>211.10001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270D-4200-B27D-3706952A56BE}"/>
            </c:ext>
          </c:extLst>
        </c:ser>
        <c:ser>
          <c:idx val="8"/>
          <c:order val="7"/>
          <c:tx>
            <c:strRef>
              <c:f>FIGURES_2and3b!$L$2</c:f>
              <c:strCache>
                <c:ptCount val="1"/>
                <c:pt idx="0">
                  <c:v>FRATNP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FIGURES_2and3b!$L$3:$L$107</c:f>
              <c:numCache>
                <c:formatCode>0.0</c:formatCode>
                <c:ptCount val="105"/>
                <c:pt idx="0">
                  <c:v>-35.799999</c:v>
                </c:pt>
                <c:pt idx="1">
                  <c:v>-7</c:v>
                </c:pt>
                <c:pt idx="2">
                  <c:v>-61.400002000000001</c:v>
                </c:pt>
                <c:pt idx="3">
                  <c:v>-84.800003000000004</c:v>
                </c:pt>
                <c:pt idx="4">
                  <c:v>-67.5</c:v>
                </c:pt>
                <c:pt idx="5">
                  <c:v>-75.599997999999999</c:v>
                </c:pt>
                <c:pt idx="6">
                  <c:v>-81.900002000000001</c:v>
                </c:pt>
                <c:pt idx="7">
                  <c:v>-105.6</c:v>
                </c:pt>
                <c:pt idx="8">
                  <c:v>-78</c:v>
                </c:pt>
                <c:pt idx="9">
                  <c:v>-56.799999</c:v>
                </c:pt>
                <c:pt idx="10">
                  <c:v>-10.3</c:v>
                </c:pt>
                <c:pt idx="11">
                  <c:v>116</c:v>
                </c:pt>
                <c:pt idx="12">
                  <c:v>311.29998999999998</c:v>
                </c:pt>
                <c:pt idx="13">
                  <c:v>533.59997999999996</c:v>
                </c:pt>
                <c:pt idx="14">
                  <c:v>451.60001</c:v>
                </c:pt>
                <c:pt idx="15">
                  <c:v>294.29998999999998</c:v>
                </c:pt>
                <c:pt idx="16">
                  <c:v>104.2</c:v>
                </c:pt>
                <c:pt idx="17">
                  <c:v>-7.8000002000000004</c:v>
                </c:pt>
                <c:pt idx="18">
                  <c:v>-16.200001</c:v>
                </c:pt>
                <c:pt idx="19">
                  <c:v>-29.799999</c:v>
                </c:pt>
                <c:pt idx="20">
                  <c:v>6.3000002000000004</c:v>
                </c:pt>
                <c:pt idx="21">
                  <c:v>-43.700001</c:v>
                </c:pt>
                <c:pt idx="22">
                  <c:v>-43.700001</c:v>
                </c:pt>
                <c:pt idx="23">
                  <c:v>-43.799999</c:v>
                </c:pt>
                <c:pt idx="24">
                  <c:v>-37.599997999999999</c:v>
                </c:pt>
                <c:pt idx="25">
                  <c:v>16.399999999999999</c:v>
                </c:pt>
                <c:pt idx="26">
                  <c:v>-70.400002000000001</c:v>
                </c:pt>
                <c:pt idx="27">
                  <c:v>-47.700001</c:v>
                </c:pt>
                <c:pt idx="28">
                  <c:v>-62.700001</c:v>
                </c:pt>
                <c:pt idx="29">
                  <c:v>-30.6</c:v>
                </c:pt>
                <c:pt idx="30">
                  <c:v>-5.3000002000000004</c:v>
                </c:pt>
                <c:pt idx="31">
                  <c:v>-14.8</c:v>
                </c:pt>
                <c:pt idx="32">
                  <c:v>66.300003000000004</c:v>
                </c:pt>
                <c:pt idx="33">
                  <c:v>-35.299999</c:v>
                </c:pt>
                <c:pt idx="34">
                  <c:v>-34.299999</c:v>
                </c:pt>
                <c:pt idx="35">
                  <c:v>-26.200001</c:v>
                </c:pt>
                <c:pt idx="36">
                  <c:v>18.200001</c:v>
                </c:pt>
                <c:pt idx="37">
                  <c:v>62.299999</c:v>
                </c:pt>
                <c:pt idx="38">
                  <c:v>-14</c:v>
                </c:pt>
                <c:pt idx="39">
                  <c:v>60.200001</c:v>
                </c:pt>
                <c:pt idx="40">
                  <c:v>51.799999</c:v>
                </c:pt>
                <c:pt idx="41">
                  <c:v>69.5</c:v>
                </c:pt>
                <c:pt idx="42">
                  <c:v>180.10001</c:v>
                </c:pt>
                <c:pt idx="43">
                  <c:v>241.60001</c:v>
                </c:pt>
                <c:pt idx="44">
                  <c:v>308.20001000000002</c:v>
                </c:pt>
                <c:pt idx="45">
                  <c:v>282.60001</c:v>
                </c:pt>
                <c:pt idx="46">
                  <c:v>229.89999</c:v>
                </c:pt>
                <c:pt idx="47">
                  <c:v>191.10001</c:v>
                </c:pt>
                <c:pt idx="48">
                  <c:v>161.89999</c:v>
                </c:pt>
                <c:pt idx="49">
                  <c:v>146.10001</c:v>
                </c:pt>
                <c:pt idx="50">
                  <c:v>98.900002000000001</c:v>
                </c:pt>
                <c:pt idx="51">
                  <c:v>64.5</c:v>
                </c:pt>
                <c:pt idx="52">
                  <c:v>109.9</c:v>
                </c:pt>
                <c:pt idx="53">
                  <c:v>103.6</c:v>
                </c:pt>
                <c:pt idx="54">
                  <c:v>92</c:v>
                </c:pt>
                <c:pt idx="55">
                  <c:v>126.9</c:v>
                </c:pt>
                <c:pt idx="56">
                  <c:v>95.199996999999996</c:v>
                </c:pt>
                <c:pt idx="57">
                  <c:v>67.699996999999996</c:v>
                </c:pt>
                <c:pt idx="58">
                  <c:v>48.799999</c:v>
                </c:pt>
                <c:pt idx="59">
                  <c:v>52.799999</c:v>
                </c:pt>
                <c:pt idx="60">
                  <c:v>-2.8</c:v>
                </c:pt>
                <c:pt idx="61">
                  <c:v>-19.700001</c:v>
                </c:pt>
                <c:pt idx="62">
                  <c:v>-19.600000000000001</c:v>
                </c:pt>
                <c:pt idx="63">
                  <c:v>8.3000001999999995</c:v>
                </c:pt>
                <c:pt idx="64">
                  <c:v>9.3000001999999995</c:v>
                </c:pt>
                <c:pt idx="65">
                  <c:v>62.099997999999999</c:v>
                </c:pt>
                <c:pt idx="66">
                  <c:v>59.299999</c:v>
                </c:pt>
                <c:pt idx="67">
                  <c:v>81.800003000000004</c:v>
                </c:pt>
                <c:pt idx="68">
                  <c:v>107.3</c:v>
                </c:pt>
                <c:pt idx="69">
                  <c:v>83.199996999999996</c:v>
                </c:pt>
                <c:pt idx="70">
                  <c:v>75.800003000000004</c:v>
                </c:pt>
                <c:pt idx="71">
                  <c:v>6.5999999000000003</c:v>
                </c:pt>
                <c:pt idx="72">
                  <c:v>-6.0999999000000003</c:v>
                </c:pt>
                <c:pt idx="73">
                  <c:v>-14.2</c:v>
                </c:pt>
                <c:pt idx="74">
                  <c:v>-28.200001</c:v>
                </c:pt>
                <c:pt idx="75">
                  <c:v>-36.200001</c:v>
                </c:pt>
                <c:pt idx="76">
                  <c:v>-19.600000000000001</c:v>
                </c:pt>
                <c:pt idx="77">
                  <c:v>-97.900002000000001</c:v>
                </c:pt>
                <c:pt idx="78">
                  <c:v>-76</c:v>
                </c:pt>
                <c:pt idx="79">
                  <c:v>-47.900002000000001</c:v>
                </c:pt>
                <c:pt idx="80">
                  <c:v>-61.400002000000001</c:v>
                </c:pt>
                <c:pt idx="81">
                  <c:v>30.799999</c:v>
                </c:pt>
                <c:pt idx="82">
                  <c:v>-35.200001</c:v>
                </c:pt>
                <c:pt idx="83">
                  <c:v>-46</c:v>
                </c:pt>
                <c:pt idx="84">
                  <c:v>36.200001</c:v>
                </c:pt>
                <c:pt idx="85">
                  <c:v>7.3000002000000004</c:v>
                </c:pt>
                <c:pt idx="86">
                  <c:v>-16.100000000000001</c:v>
                </c:pt>
                <c:pt idx="87">
                  <c:v>27.1</c:v>
                </c:pt>
                <c:pt idx="88">
                  <c:v>47.099997999999999</c:v>
                </c:pt>
                <c:pt idx="89">
                  <c:v>-16.600000000000001</c:v>
                </c:pt>
                <c:pt idx="90">
                  <c:v>-21.700001</c:v>
                </c:pt>
                <c:pt idx="91">
                  <c:v>6.4000000999999997</c:v>
                </c:pt>
                <c:pt idx="92">
                  <c:v>8.8999995999999992</c:v>
                </c:pt>
                <c:pt idx="93">
                  <c:v>54.700001</c:v>
                </c:pt>
                <c:pt idx="94">
                  <c:v>39.5</c:v>
                </c:pt>
                <c:pt idx="95">
                  <c:v>50.799999</c:v>
                </c:pt>
                <c:pt idx="96">
                  <c:v>-6.3000002000000004</c:v>
                </c:pt>
                <c:pt idx="97">
                  <c:v>16.399999999999999</c:v>
                </c:pt>
                <c:pt idx="98">
                  <c:v>11.4</c:v>
                </c:pt>
                <c:pt idx="99">
                  <c:v>43.400002000000001</c:v>
                </c:pt>
                <c:pt idx="100">
                  <c:v>80</c:v>
                </c:pt>
                <c:pt idx="101">
                  <c:v>101.6</c:v>
                </c:pt>
                <c:pt idx="102">
                  <c:v>79.900002000000001</c:v>
                </c:pt>
                <c:pt idx="103">
                  <c:v>120.8</c:v>
                </c:pt>
                <c:pt idx="104">
                  <c:v>118.4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70D-4200-B27D-3706952A56BE}"/>
            </c:ext>
          </c:extLst>
        </c:ser>
        <c:ser>
          <c:idx val="9"/>
          <c:order val="8"/>
          <c:tx>
            <c:strRef>
              <c:f>FIGURES_2and3b!$M$2</c:f>
              <c:strCache>
                <c:ptCount val="1"/>
                <c:pt idx="0">
                  <c:v>GBRTENW</c:v>
                </c:pt>
              </c:strCache>
            </c:strRef>
          </c:tx>
          <c:spPr>
            <a:ln w="12700" cap="rnd">
              <a:solidFill>
                <a:schemeClr val="accent2">
                  <a:lumMod val="75000"/>
                </a:schemeClr>
              </a:solidFill>
              <a:prstDash val="lg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FIGURES_2and3b!$M$3:$M$107</c:f>
              <c:numCache>
                <c:formatCode>0.0</c:formatCode>
                <c:ptCount val="105"/>
                <c:pt idx="0">
                  <c:v>50.700001</c:v>
                </c:pt>
                <c:pt idx="1">
                  <c:v>201</c:v>
                </c:pt>
                <c:pt idx="2">
                  <c:v>102.6</c:v>
                </c:pt>
                <c:pt idx="3">
                  <c:v>1.1000000000000001</c:v>
                </c:pt>
                <c:pt idx="4">
                  <c:v>-19.100000000000001</c:v>
                </c:pt>
                <c:pt idx="5">
                  <c:v>-70.300003000000004</c:v>
                </c:pt>
                <c:pt idx="6">
                  <c:v>-67</c:v>
                </c:pt>
                <c:pt idx="7">
                  <c:v>-67.599997999999999</c:v>
                </c:pt>
                <c:pt idx="8">
                  <c:v>-58.900002000000001</c:v>
                </c:pt>
                <c:pt idx="9">
                  <c:v>-39.599997999999999</c:v>
                </c:pt>
                <c:pt idx="10">
                  <c:v>-14.8</c:v>
                </c:pt>
                <c:pt idx="11">
                  <c:v>-32.700001</c:v>
                </c:pt>
                <c:pt idx="12">
                  <c:v>25.700001</c:v>
                </c:pt>
                <c:pt idx="13">
                  <c:v>499.89999</c:v>
                </c:pt>
                <c:pt idx="14">
                  <c:v>700.79998999999998</c:v>
                </c:pt>
                <c:pt idx="15">
                  <c:v>1050.3</c:v>
                </c:pt>
                <c:pt idx="16">
                  <c:v>1032.2</c:v>
                </c:pt>
                <c:pt idx="17">
                  <c:v>689.79998999999998</c:v>
                </c:pt>
                <c:pt idx="18">
                  <c:v>236.5</c:v>
                </c:pt>
                <c:pt idx="19">
                  <c:v>413.39999</c:v>
                </c:pt>
                <c:pt idx="20">
                  <c:v>221.2</c:v>
                </c:pt>
                <c:pt idx="21">
                  <c:v>12.2</c:v>
                </c:pt>
                <c:pt idx="22">
                  <c:v>95.400002000000001</c:v>
                </c:pt>
                <c:pt idx="23">
                  <c:v>36</c:v>
                </c:pt>
                <c:pt idx="24">
                  <c:v>-15.6</c:v>
                </c:pt>
                <c:pt idx="25">
                  <c:v>-43.5</c:v>
                </c:pt>
                <c:pt idx="26">
                  <c:v>-26.1</c:v>
                </c:pt>
                <c:pt idx="27">
                  <c:v>-62.599997999999999</c:v>
                </c:pt>
                <c:pt idx="28">
                  <c:v>-48.200001</c:v>
                </c:pt>
                <c:pt idx="29">
                  <c:v>-39.700001</c:v>
                </c:pt>
                <c:pt idx="30">
                  <c:v>-32.599997999999999</c:v>
                </c:pt>
                <c:pt idx="31">
                  <c:v>-30.799999</c:v>
                </c:pt>
                <c:pt idx="32">
                  <c:v>9.6999998000000005</c:v>
                </c:pt>
                <c:pt idx="33">
                  <c:v>31.4</c:v>
                </c:pt>
                <c:pt idx="34">
                  <c:v>-21.299999</c:v>
                </c:pt>
                <c:pt idx="35">
                  <c:v>-135.89999</c:v>
                </c:pt>
                <c:pt idx="36">
                  <c:v>42.700001</c:v>
                </c:pt>
                <c:pt idx="37">
                  <c:v>13.1</c:v>
                </c:pt>
                <c:pt idx="38">
                  <c:v>16.799999</c:v>
                </c:pt>
                <c:pt idx="39">
                  <c:v>36.099997999999999</c:v>
                </c:pt>
                <c:pt idx="40">
                  <c:v>27.1</c:v>
                </c:pt>
                <c:pt idx="41">
                  <c:v>66.300003000000004</c:v>
                </c:pt>
                <c:pt idx="42">
                  <c:v>70.900002000000001</c:v>
                </c:pt>
                <c:pt idx="43">
                  <c:v>69</c:v>
                </c:pt>
                <c:pt idx="44">
                  <c:v>133.89999</c:v>
                </c:pt>
                <c:pt idx="45">
                  <c:v>155.60001</c:v>
                </c:pt>
                <c:pt idx="46">
                  <c:v>162.80000000000001</c:v>
                </c:pt>
                <c:pt idx="47">
                  <c:v>138.5</c:v>
                </c:pt>
                <c:pt idx="48">
                  <c:v>108.3</c:v>
                </c:pt>
                <c:pt idx="49">
                  <c:v>91.400002000000001</c:v>
                </c:pt>
                <c:pt idx="50">
                  <c:v>139.89999</c:v>
                </c:pt>
                <c:pt idx="51">
                  <c:v>-3.2</c:v>
                </c:pt>
                <c:pt idx="52">
                  <c:v>-130.19999999999999</c:v>
                </c:pt>
                <c:pt idx="53">
                  <c:v>531.09997999999996</c:v>
                </c:pt>
                <c:pt idx="54">
                  <c:v>548.79998999999998</c:v>
                </c:pt>
                <c:pt idx="55">
                  <c:v>599.40002000000004</c:v>
                </c:pt>
                <c:pt idx="56">
                  <c:v>577.5</c:v>
                </c:pt>
                <c:pt idx="57">
                  <c:v>468.5</c:v>
                </c:pt>
                <c:pt idx="58">
                  <c:v>311.39999</c:v>
                </c:pt>
                <c:pt idx="59">
                  <c:v>182.60001</c:v>
                </c:pt>
                <c:pt idx="60">
                  <c:v>86.900002000000001</c:v>
                </c:pt>
                <c:pt idx="61">
                  <c:v>8.3999995999999992</c:v>
                </c:pt>
                <c:pt idx="62">
                  <c:v>-32</c:v>
                </c:pt>
                <c:pt idx="63">
                  <c:v>-77.400002000000001</c:v>
                </c:pt>
                <c:pt idx="64">
                  <c:v>-86</c:v>
                </c:pt>
                <c:pt idx="65">
                  <c:v>-232.39999</c:v>
                </c:pt>
                <c:pt idx="66">
                  <c:v>-139</c:v>
                </c:pt>
                <c:pt idx="67">
                  <c:v>-124.4</c:v>
                </c:pt>
                <c:pt idx="68">
                  <c:v>-36.900002000000001</c:v>
                </c:pt>
                <c:pt idx="69">
                  <c:v>-45.799999</c:v>
                </c:pt>
                <c:pt idx="70">
                  <c:v>-183.5</c:v>
                </c:pt>
                <c:pt idx="71">
                  <c:v>17.5</c:v>
                </c:pt>
                <c:pt idx="72">
                  <c:v>0.1</c:v>
                </c:pt>
                <c:pt idx="73">
                  <c:v>-12.4</c:v>
                </c:pt>
                <c:pt idx="74">
                  <c:v>-167.60001</c:v>
                </c:pt>
                <c:pt idx="75">
                  <c:v>50.400002000000001</c:v>
                </c:pt>
                <c:pt idx="76">
                  <c:v>-9.8999995999999992</c:v>
                </c:pt>
                <c:pt idx="77">
                  <c:v>-73</c:v>
                </c:pt>
                <c:pt idx="78">
                  <c:v>-59.099997999999999</c:v>
                </c:pt>
                <c:pt idx="79">
                  <c:v>26.799999</c:v>
                </c:pt>
                <c:pt idx="80">
                  <c:v>24.9</c:v>
                </c:pt>
                <c:pt idx="81">
                  <c:v>31.799999</c:v>
                </c:pt>
                <c:pt idx="82">
                  <c:v>68.5</c:v>
                </c:pt>
                <c:pt idx="83">
                  <c:v>75.300003000000004</c:v>
                </c:pt>
                <c:pt idx="84">
                  <c:v>93.400002000000001</c:v>
                </c:pt>
                <c:pt idx="85">
                  <c:v>63.400002000000001</c:v>
                </c:pt>
                <c:pt idx="86">
                  <c:v>86.400002000000001</c:v>
                </c:pt>
                <c:pt idx="87">
                  <c:v>-42.5</c:v>
                </c:pt>
                <c:pt idx="88">
                  <c:v>151.89999</c:v>
                </c:pt>
                <c:pt idx="89">
                  <c:v>146.89999</c:v>
                </c:pt>
                <c:pt idx="90">
                  <c:v>114.1</c:v>
                </c:pt>
                <c:pt idx="91">
                  <c:v>92.800003000000004</c:v>
                </c:pt>
                <c:pt idx="92">
                  <c:v>110.9</c:v>
                </c:pt>
                <c:pt idx="93">
                  <c:v>133.5</c:v>
                </c:pt>
                <c:pt idx="94">
                  <c:v>133.30000000000001</c:v>
                </c:pt>
                <c:pt idx="95">
                  <c:v>91.900002000000001</c:v>
                </c:pt>
                <c:pt idx="96">
                  <c:v>126.3</c:v>
                </c:pt>
                <c:pt idx="97">
                  <c:v>153.89999</c:v>
                </c:pt>
                <c:pt idx="98">
                  <c:v>141.60001</c:v>
                </c:pt>
                <c:pt idx="99">
                  <c:v>68.599997999999999</c:v>
                </c:pt>
                <c:pt idx="100">
                  <c:v>68</c:v>
                </c:pt>
                <c:pt idx="101">
                  <c:v>74.800003000000004</c:v>
                </c:pt>
                <c:pt idx="102">
                  <c:v>100.1</c:v>
                </c:pt>
                <c:pt idx="103">
                  <c:v>139.30000000000001</c:v>
                </c:pt>
                <c:pt idx="104">
                  <c:v>-270.20001000000002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8-270D-4200-B27D-3706952A56BE}"/>
            </c:ext>
          </c:extLst>
        </c:ser>
        <c:ser>
          <c:idx val="10"/>
          <c:order val="9"/>
          <c:tx>
            <c:strRef>
              <c:f>FIGURES_2and3b!$N$2</c:f>
              <c:strCache>
                <c:ptCount val="1"/>
                <c:pt idx="0">
                  <c:v>GBR_NIR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FIGURES_2and3b!$N$3:$N$107</c:f>
              <c:numCache>
                <c:formatCode>0.0</c:formatCode>
                <c:ptCount val="105"/>
                <c:pt idx="0">
                  <c:v>29.799999</c:v>
                </c:pt>
                <c:pt idx="1">
                  <c:v>134.60001</c:v>
                </c:pt>
                <c:pt idx="2">
                  <c:v>176.7</c:v>
                </c:pt>
                <c:pt idx="3">
                  <c:v>0.1</c:v>
                </c:pt>
                <c:pt idx="4">
                  <c:v>-63.5</c:v>
                </c:pt>
                <c:pt idx="5">
                  <c:v>-33.299999</c:v>
                </c:pt>
                <c:pt idx="6">
                  <c:v>-96.199996999999996</c:v>
                </c:pt>
                <c:pt idx="7">
                  <c:v>-109.7</c:v>
                </c:pt>
                <c:pt idx="8">
                  <c:v>40.900002000000001</c:v>
                </c:pt>
                <c:pt idx="9">
                  <c:v>-39.900002000000001</c:v>
                </c:pt>
                <c:pt idx="10">
                  <c:v>9.3999995999999992</c:v>
                </c:pt>
                <c:pt idx="11">
                  <c:v>-118.8</c:v>
                </c:pt>
                <c:pt idx="12">
                  <c:v>-57.599997999999999</c:v>
                </c:pt>
                <c:pt idx="13">
                  <c:v>362.39999</c:v>
                </c:pt>
                <c:pt idx="14">
                  <c:v>381.20001000000002</c:v>
                </c:pt>
                <c:pt idx="15">
                  <c:v>365.89999</c:v>
                </c:pt>
                <c:pt idx="16">
                  <c:v>505.39999</c:v>
                </c:pt>
                <c:pt idx="17">
                  <c:v>399.20001000000002</c:v>
                </c:pt>
                <c:pt idx="18">
                  <c:v>159.5</c:v>
                </c:pt>
                <c:pt idx="19">
                  <c:v>332.10001</c:v>
                </c:pt>
                <c:pt idx="20">
                  <c:v>143.80000000000001</c:v>
                </c:pt>
                <c:pt idx="21">
                  <c:v>124</c:v>
                </c:pt>
                <c:pt idx="22">
                  <c:v>94.699996999999996</c:v>
                </c:pt>
                <c:pt idx="23">
                  <c:v>64.300003000000004</c:v>
                </c:pt>
                <c:pt idx="24">
                  <c:v>60.5</c:v>
                </c:pt>
                <c:pt idx="25">
                  <c:v>75.5</c:v>
                </c:pt>
                <c:pt idx="26">
                  <c:v>60</c:v>
                </c:pt>
                <c:pt idx="27">
                  <c:v>22.5</c:v>
                </c:pt>
                <c:pt idx="28">
                  <c:v>-72.5</c:v>
                </c:pt>
                <c:pt idx="29">
                  <c:v>112.3</c:v>
                </c:pt>
                <c:pt idx="30">
                  <c:v>20.200001</c:v>
                </c:pt>
                <c:pt idx="31">
                  <c:v>40.700001</c:v>
                </c:pt>
                <c:pt idx="32">
                  <c:v>36.299999</c:v>
                </c:pt>
                <c:pt idx="33">
                  <c:v>133</c:v>
                </c:pt>
                <c:pt idx="34">
                  <c:v>105.6</c:v>
                </c:pt>
                <c:pt idx="35">
                  <c:v>-84.400002000000001</c:v>
                </c:pt>
                <c:pt idx="36">
                  <c:v>83.5</c:v>
                </c:pt>
                <c:pt idx="37">
                  <c:v>151.19999999999999</c:v>
                </c:pt>
                <c:pt idx="38">
                  <c:v>148.60001</c:v>
                </c:pt>
                <c:pt idx="39">
                  <c:v>155</c:v>
                </c:pt>
                <c:pt idx="40">
                  <c:v>200.5</c:v>
                </c:pt>
                <c:pt idx="41">
                  <c:v>-2.8</c:v>
                </c:pt>
                <c:pt idx="42">
                  <c:v>293.79998999999998</c:v>
                </c:pt>
                <c:pt idx="43">
                  <c:v>215.60001</c:v>
                </c:pt>
                <c:pt idx="44">
                  <c:v>248.39999</c:v>
                </c:pt>
                <c:pt idx="45">
                  <c:v>285.60001</c:v>
                </c:pt>
                <c:pt idx="46">
                  <c:v>239.8</c:v>
                </c:pt>
                <c:pt idx="47">
                  <c:v>89.800003000000004</c:v>
                </c:pt>
                <c:pt idx="48">
                  <c:v>178.89999</c:v>
                </c:pt>
                <c:pt idx="49">
                  <c:v>104.4</c:v>
                </c:pt>
                <c:pt idx="50">
                  <c:v>45.299999</c:v>
                </c:pt>
                <c:pt idx="51">
                  <c:v>-77.5</c:v>
                </c:pt>
                <c:pt idx="52">
                  <c:v>-14.5</c:v>
                </c:pt>
                <c:pt idx="53">
                  <c:v>638.59997999999996</c:v>
                </c:pt>
                <c:pt idx="54">
                  <c:v>288.89999</c:v>
                </c:pt>
                <c:pt idx="55">
                  <c:v>369.29998999999998</c:v>
                </c:pt>
                <c:pt idx="56">
                  <c:v>266.89999</c:v>
                </c:pt>
                <c:pt idx="57">
                  <c:v>337.60001</c:v>
                </c:pt>
                <c:pt idx="58">
                  <c:v>124.1</c:v>
                </c:pt>
                <c:pt idx="59">
                  <c:v>50.5</c:v>
                </c:pt>
                <c:pt idx="60">
                  <c:v>58.900002000000001</c:v>
                </c:pt>
                <c:pt idx="61">
                  <c:v>-15.2</c:v>
                </c:pt>
                <c:pt idx="62">
                  <c:v>54.700001</c:v>
                </c:pt>
                <c:pt idx="63">
                  <c:v>-164.2</c:v>
                </c:pt>
                <c:pt idx="64">
                  <c:v>0.69999999000000002</c:v>
                </c:pt>
                <c:pt idx="65">
                  <c:v>-34</c:v>
                </c:pt>
                <c:pt idx="66">
                  <c:v>-134.80000000000001</c:v>
                </c:pt>
                <c:pt idx="67">
                  <c:v>-118.7</c:v>
                </c:pt>
                <c:pt idx="68">
                  <c:v>60.400002000000001</c:v>
                </c:pt>
                <c:pt idx="69">
                  <c:v>35.400002000000001</c:v>
                </c:pt>
                <c:pt idx="70">
                  <c:v>-10.4</c:v>
                </c:pt>
                <c:pt idx="71">
                  <c:v>152.80000000000001</c:v>
                </c:pt>
                <c:pt idx="72">
                  <c:v>141.69999999999999</c:v>
                </c:pt>
                <c:pt idx="73">
                  <c:v>0.30000000999999998</c:v>
                </c:pt>
                <c:pt idx="74">
                  <c:v>51.700001</c:v>
                </c:pt>
                <c:pt idx="75">
                  <c:v>8.8000001999999995</c:v>
                </c:pt>
                <c:pt idx="76">
                  <c:v>142.60001</c:v>
                </c:pt>
                <c:pt idx="77">
                  <c:v>160.80000000000001</c:v>
                </c:pt>
                <c:pt idx="78">
                  <c:v>33.400002000000001</c:v>
                </c:pt>
                <c:pt idx="79">
                  <c:v>105.5</c:v>
                </c:pt>
                <c:pt idx="80">
                  <c:v>-77</c:v>
                </c:pt>
                <c:pt idx="81">
                  <c:v>129.19999999999999</c:v>
                </c:pt>
                <c:pt idx="82">
                  <c:v>94.699996999999996</c:v>
                </c:pt>
                <c:pt idx="83">
                  <c:v>230</c:v>
                </c:pt>
                <c:pt idx="84">
                  <c:v>201.2</c:v>
                </c:pt>
                <c:pt idx="85">
                  <c:v>235.10001</c:v>
                </c:pt>
                <c:pt idx="86">
                  <c:v>115.4</c:v>
                </c:pt>
                <c:pt idx="87">
                  <c:v>227.7</c:v>
                </c:pt>
                <c:pt idx="88">
                  <c:v>328.10001</c:v>
                </c:pt>
                <c:pt idx="89">
                  <c:v>317.79998999999998</c:v>
                </c:pt>
                <c:pt idx="90">
                  <c:v>251.3</c:v>
                </c:pt>
                <c:pt idx="91">
                  <c:v>325.29998999999998</c:v>
                </c:pt>
                <c:pt idx="92">
                  <c:v>181.2</c:v>
                </c:pt>
                <c:pt idx="93">
                  <c:v>191</c:v>
                </c:pt>
                <c:pt idx="94">
                  <c:v>113.9</c:v>
                </c:pt>
                <c:pt idx="95">
                  <c:v>119.8</c:v>
                </c:pt>
                <c:pt idx="96">
                  <c:v>244.2</c:v>
                </c:pt>
                <c:pt idx="97">
                  <c:v>315.20001000000002</c:v>
                </c:pt>
                <c:pt idx="98">
                  <c:v>220.89999</c:v>
                </c:pt>
                <c:pt idx="99">
                  <c:v>306.60001</c:v>
                </c:pt>
                <c:pt idx="100">
                  <c:v>192.5</c:v>
                </c:pt>
                <c:pt idx="101">
                  <c:v>147.19999999999999</c:v>
                </c:pt>
                <c:pt idx="102">
                  <c:v>116.7</c:v>
                </c:pt>
                <c:pt idx="103">
                  <c:v>57.599997999999999</c:v>
                </c:pt>
                <c:pt idx="104">
                  <c:v>-240.10001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70D-4200-B27D-3706952A56BE}"/>
            </c:ext>
          </c:extLst>
        </c:ser>
        <c:ser>
          <c:idx val="11"/>
          <c:order val="10"/>
          <c:tx>
            <c:strRef>
              <c:f>FIGURES_2and3b!$O$2</c:f>
              <c:strCache>
                <c:ptCount val="1"/>
                <c:pt idx="0">
                  <c:v>GBR_SCO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FIGURES_2and3b!$O$3:$O$107</c:f>
              <c:numCache>
                <c:formatCode>0.0</c:formatCode>
                <c:ptCount val="105"/>
                <c:pt idx="0">
                  <c:v>-124</c:v>
                </c:pt>
                <c:pt idx="1">
                  <c:v>256.39999</c:v>
                </c:pt>
                <c:pt idx="2">
                  <c:v>21.299999</c:v>
                </c:pt>
                <c:pt idx="3">
                  <c:v>-71.099997999999999</c:v>
                </c:pt>
                <c:pt idx="4">
                  <c:v>-104</c:v>
                </c:pt>
                <c:pt idx="5">
                  <c:v>-70.800003000000004</c:v>
                </c:pt>
                <c:pt idx="6">
                  <c:v>-112.9</c:v>
                </c:pt>
                <c:pt idx="7">
                  <c:v>-100.2</c:v>
                </c:pt>
                <c:pt idx="8">
                  <c:v>-77.900002000000001</c:v>
                </c:pt>
                <c:pt idx="9">
                  <c:v>-30.299999</c:v>
                </c:pt>
                <c:pt idx="10">
                  <c:v>-24.6</c:v>
                </c:pt>
                <c:pt idx="11">
                  <c:v>-7.1999997999999996</c:v>
                </c:pt>
                <c:pt idx="12">
                  <c:v>-104.3</c:v>
                </c:pt>
                <c:pt idx="13">
                  <c:v>547.40002000000004</c:v>
                </c:pt>
                <c:pt idx="14">
                  <c:v>784.40002000000004</c:v>
                </c:pt>
                <c:pt idx="15">
                  <c:v>738.90002000000004</c:v>
                </c:pt>
                <c:pt idx="16">
                  <c:v>675.70001000000002</c:v>
                </c:pt>
                <c:pt idx="17">
                  <c:v>536.5</c:v>
                </c:pt>
                <c:pt idx="18">
                  <c:v>311</c:v>
                </c:pt>
                <c:pt idx="19">
                  <c:v>308</c:v>
                </c:pt>
                <c:pt idx="20">
                  <c:v>125.4</c:v>
                </c:pt>
                <c:pt idx="21">
                  <c:v>39.900002000000001</c:v>
                </c:pt>
                <c:pt idx="22">
                  <c:v>9.8000001999999995</c:v>
                </c:pt>
                <c:pt idx="23">
                  <c:v>-41.900002000000001</c:v>
                </c:pt>
                <c:pt idx="24">
                  <c:v>-9.1999998000000005</c:v>
                </c:pt>
                <c:pt idx="25">
                  <c:v>-61.5</c:v>
                </c:pt>
                <c:pt idx="26">
                  <c:v>-83.199996999999996</c:v>
                </c:pt>
                <c:pt idx="27">
                  <c:v>-83.900002000000001</c:v>
                </c:pt>
                <c:pt idx="28">
                  <c:v>-28.1</c:v>
                </c:pt>
                <c:pt idx="29">
                  <c:v>-91.5</c:v>
                </c:pt>
                <c:pt idx="30">
                  <c:v>-11.8</c:v>
                </c:pt>
                <c:pt idx="31">
                  <c:v>-39.099997999999999</c:v>
                </c:pt>
                <c:pt idx="32">
                  <c:v>-115.6</c:v>
                </c:pt>
                <c:pt idx="33">
                  <c:v>-3.0999998999999998</c:v>
                </c:pt>
                <c:pt idx="34">
                  <c:v>-15.6</c:v>
                </c:pt>
                <c:pt idx="35">
                  <c:v>2.8</c:v>
                </c:pt>
                <c:pt idx="36">
                  <c:v>18.5</c:v>
                </c:pt>
                <c:pt idx="37">
                  <c:v>-96.5</c:v>
                </c:pt>
                <c:pt idx="38">
                  <c:v>-121.2</c:v>
                </c:pt>
                <c:pt idx="39">
                  <c:v>119.8</c:v>
                </c:pt>
                <c:pt idx="40">
                  <c:v>-9.6999998000000005</c:v>
                </c:pt>
                <c:pt idx="41">
                  <c:v>36.900002000000001</c:v>
                </c:pt>
                <c:pt idx="42">
                  <c:v>69.900002000000001</c:v>
                </c:pt>
                <c:pt idx="43">
                  <c:v>125.1</c:v>
                </c:pt>
                <c:pt idx="44">
                  <c:v>95</c:v>
                </c:pt>
                <c:pt idx="45">
                  <c:v>158.39999</c:v>
                </c:pt>
                <c:pt idx="46">
                  <c:v>160.39999</c:v>
                </c:pt>
                <c:pt idx="47">
                  <c:v>111.3</c:v>
                </c:pt>
                <c:pt idx="48">
                  <c:v>61</c:v>
                </c:pt>
                <c:pt idx="49">
                  <c:v>32.299999</c:v>
                </c:pt>
                <c:pt idx="50">
                  <c:v>28.4</c:v>
                </c:pt>
                <c:pt idx="51">
                  <c:v>-72.099997999999999</c:v>
                </c:pt>
                <c:pt idx="52">
                  <c:v>-96.900002000000001</c:v>
                </c:pt>
                <c:pt idx="53">
                  <c:v>394.20001000000002</c:v>
                </c:pt>
                <c:pt idx="54">
                  <c:v>225</c:v>
                </c:pt>
                <c:pt idx="55">
                  <c:v>231.2</c:v>
                </c:pt>
                <c:pt idx="56">
                  <c:v>272.29998999999998</c:v>
                </c:pt>
                <c:pt idx="57">
                  <c:v>182</c:v>
                </c:pt>
                <c:pt idx="58">
                  <c:v>98.699996999999996</c:v>
                </c:pt>
                <c:pt idx="59">
                  <c:v>119.5</c:v>
                </c:pt>
                <c:pt idx="60">
                  <c:v>38.5</c:v>
                </c:pt>
                <c:pt idx="61">
                  <c:v>-63.400002000000001</c:v>
                </c:pt>
                <c:pt idx="62">
                  <c:v>-106.5</c:v>
                </c:pt>
                <c:pt idx="63">
                  <c:v>-120</c:v>
                </c:pt>
                <c:pt idx="64">
                  <c:v>-117.9</c:v>
                </c:pt>
                <c:pt idx="65">
                  <c:v>-222.89999</c:v>
                </c:pt>
                <c:pt idx="66">
                  <c:v>-123</c:v>
                </c:pt>
                <c:pt idx="67">
                  <c:v>-39.400002000000001</c:v>
                </c:pt>
                <c:pt idx="68">
                  <c:v>-43</c:v>
                </c:pt>
                <c:pt idx="69">
                  <c:v>-101.6</c:v>
                </c:pt>
                <c:pt idx="70">
                  <c:v>-171.39999</c:v>
                </c:pt>
                <c:pt idx="71">
                  <c:v>-49.599997999999999</c:v>
                </c:pt>
                <c:pt idx="72">
                  <c:v>-71.699996999999996</c:v>
                </c:pt>
                <c:pt idx="73">
                  <c:v>-11.9</c:v>
                </c:pt>
                <c:pt idx="74">
                  <c:v>-47</c:v>
                </c:pt>
                <c:pt idx="75">
                  <c:v>47</c:v>
                </c:pt>
                <c:pt idx="76">
                  <c:v>-41.200001</c:v>
                </c:pt>
                <c:pt idx="77">
                  <c:v>-37</c:v>
                </c:pt>
                <c:pt idx="78">
                  <c:v>5.1999997999999996</c:v>
                </c:pt>
                <c:pt idx="79">
                  <c:v>-0.30000000999999998</c:v>
                </c:pt>
                <c:pt idx="80">
                  <c:v>41.099997999999999</c:v>
                </c:pt>
                <c:pt idx="81">
                  <c:v>41.5</c:v>
                </c:pt>
                <c:pt idx="82">
                  <c:v>75.5</c:v>
                </c:pt>
                <c:pt idx="83">
                  <c:v>0.5</c:v>
                </c:pt>
                <c:pt idx="84">
                  <c:v>26.6</c:v>
                </c:pt>
                <c:pt idx="85">
                  <c:v>100</c:v>
                </c:pt>
                <c:pt idx="86">
                  <c:v>58.900002000000001</c:v>
                </c:pt>
                <c:pt idx="87">
                  <c:v>111.3</c:v>
                </c:pt>
                <c:pt idx="88">
                  <c:v>61.900002000000001</c:v>
                </c:pt>
                <c:pt idx="89">
                  <c:v>183.8</c:v>
                </c:pt>
                <c:pt idx="90">
                  <c:v>148.80000000000001</c:v>
                </c:pt>
                <c:pt idx="91">
                  <c:v>165.2</c:v>
                </c:pt>
                <c:pt idx="92">
                  <c:v>266.20001000000002</c:v>
                </c:pt>
                <c:pt idx="93">
                  <c:v>233</c:v>
                </c:pt>
                <c:pt idx="94">
                  <c:v>199.39999</c:v>
                </c:pt>
                <c:pt idx="95">
                  <c:v>202</c:v>
                </c:pt>
                <c:pt idx="96">
                  <c:v>143.60001</c:v>
                </c:pt>
                <c:pt idx="97">
                  <c:v>162.19999999999999</c:v>
                </c:pt>
                <c:pt idx="98">
                  <c:v>85.300003000000004</c:v>
                </c:pt>
                <c:pt idx="99">
                  <c:v>73.099997999999999</c:v>
                </c:pt>
                <c:pt idx="100">
                  <c:v>99.400002000000001</c:v>
                </c:pt>
                <c:pt idx="101">
                  <c:v>72.900002000000001</c:v>
                </c:pt>
                <c:pt idx="102">
                  <c:v>87.199996999999996</c:v>
                </c:pt>
                <c:pt idx="103">
                  <c:v>51.799999</c:v>
                </c:pt>
                <c:pt idx="104">
                  <c:v>-202.8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270D-4200-B27D-3706952A56BE}"/>
            </c:ext>
          </c:extLst>
        </c:ser>
        <c:ser>
          <c:idx val="12"/>
          <c:order val="11"/>
          <c:tx>
            <c:strRef>
              <c:f>FIGURES_2and3b!$P$2</c:f>
              <c:strCache>
                <c:ptCount val="1"/>
                <c:pt idx="0">
                  <c:v>GRC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FIGURES_2and3b!$P$3:$P$107</c:f>
              <c:numCache>
                <c:formatCode>0.0</c:formatCode>
                <c:ptCount val="105"/>
                <c:pt idx="0">
                  <c:v>-17.899999999999999</c:v>
                </c:pt>
                <c:pt idx="1">
                  <c:v>51.5</c:v>
                </c:pt>
                <c:pt idx="2">
                  <c:v>14.5</c:v>
                </c:pt>
                <c:pt idx="3">
                  <c:v>-29.9</c:v>
                </c:pt>
                <c:pt idx="4">
                  <c:v>80.599997999999999</c:v>
                </c:pt>
                <c:pt idx="5">
                  <c:v>24.200001</c:v>
                </c:pt>
                <c:pt idx="6">
                  <c:v>8.3999995999999992</c:v>
                </c:pt>
                <c:pt idx="7">
                  <c:v>-121.8</c:v>
                </c:pt>
                <c:pt idx="8">
                  <c:v>-59.400002000000001</c:v>
                </c:pt>
                <c:pt idx="9">
                  <c:v>17.100000000000001</c:v>
                </c:pt>
                <c:pt idx="10">
                  <c:v>21.1</c:v>
                </c:pt>
                <c:pt idx="11">
                  <c:v>27.299999</c:v>
                </c:pt>
                <c:pt idx="12">
                  <c:v>1.3</c:v>
                </c:pt>
                <c:pt idx="13">
                  <c:v>32.900002000000001</c:v>
                </c:pt>
                <c:pt idx="14">
                  <c:v>8.8999995999999992</c:v>
                </c:pt>
                <c:pt idx="15">
                  <c:v>-20.200001</c:v>
                </c:pt>
                <c:pt idx="16">
                  <c:v>-39.799999</c:v>
                </c:pt>
                <c:pt idx="17">
                  <c:v>18</c:v>
                </c:pt>
                <c:pt idx="18">
                  <c:v>-66.300003000000004</c:v>
                </c:pt>
                <c:pt idx="19">
                  <c:v>100.5</c:v>
                </c:pt>
                <c:pt idx="20">
                  <c:v>25.200001</c:v>
                </c:pt>
                <c:pt idx="21">
                  <c:v>-161.10001</c:v>
                </c:pt>
                <c:pt idx="22">
                  <c:v>-102</c:v>
                </c:pt>
                <c:pt idx="23">
                  <c:v>-58</c:v>
                </c:pt>
                <c:pt idx="24">
                  <c:v>2.5</c:v>
                </c:pt>
                <c:pt idx="25">
                  <c:v>-89.099997999999999</c:v>
                </c:pt>
                <c:pt idx="26">
                  <c:v>143.80000000000001</c:v>
                </c:pt>
                <c:pt idx="27">
                  <c:v>-37</c:v>
                </c:pt>
                <c:pt idx="28">
                  <c:v>-117.3</c:v>
                </c:pt>
                <c:pt idx="29">
                  <c:v>-65.300003000000004</c:v>
                </c:pt>
                <c:pt idx="30">
                  <c:v>175.10001</c:v>
                </c:pt>
                <c:pt idx="31">
                  <c:v>95.199996999999996</c:v>
                </c:pt>
                <c:pt idx="32">
                  <c:v>29.700001</c:v>
                </c:pt>
                <c:pt idx="33">
                  <c:v>41</c:v>
                </c:pt>
                <c:pt idx="34">
                  <c:v>25</c:v>
                </c:pt>
                <c:pt idx="35">
                  <c:v>47.200001</c:v>
                </c:pt>
                <c:pt idx="36">
                  <c:v>39.5</c:v>
                </c:pt>
                <c:pt idx="37">
                  <c:v>49.799999</c:v>
                </c:pt>
                <c:pt idx="38">
                  <c:v>-2.9000001000000002</c:v>
                </c:pt>
                <c:pt idx="39">
                  <c:v>30.6</c:v>
                </c:pt>
                <c:pt idx="40">
                  <c:v>22</c:v>
                </c:pt>
                <c:pt idx="41">
                  <c:v>-21.700001</c:v>
                </c:pt>
                <c:pt idx="42">
                  <c:v>1.6</c:v>
                </c:pt>
                <c:pt idx="43">
                  <c:v>73.699996999999996</c:v>
                </c:pt>
                <c:pt idx="44">
                  <c:v>113.9</c:v>
                </c:pt>
                <c:pt idx="45">
                  <c:v>200.5</c:v>
                </c:pt>
                <c:pt idx="46">
                  <c:v>346.60001</c:v>
                </c:pt>
                <c:pt idx="47">
                  <c:v>385.79998999999998</c:v>
                </c:pt>
                <c:pt idx="48">
                  <c:v>371.89999</c:v>
                </c:pt>
                <c:pt idx="49">
                  <c:v>232.89999</c:v>
                </c:pt>
                <c:pt idx="50">
                  <c:v>118</c:v>
                </c:pt>
                <c:pt idx="51">
                  <c:v>7.9000000999999997</c:v>
                </c:pt>
                <c:pt idx="52">
                  <c:v>-33.400002000000001</c:v>
                </c:pt>
                <c:pt idx="53">
                  <c:v>-89.300003000000004</c:v>
                </c:pt>
                <c:pt idx="54">
                  <c:v>-178.7</c:v>
                </c:pt>
                <c:pt idx="55">
                  <c:v>-111.3</c:v>
                </c:pt>
                <c:pt idx="56">
                  <c:v>-127.6</c:v>
                </c:pt>
                <c:pt idx="57">
                  <c:v>-184.60001</c:v>
                </c:pt>
                <c:pt idx="58">
                  <c:v>-187.60001</c:v>
                </c:pt>
                <c:pt idx="59">
                  <c:v>-138.10001</c:v>
                </c:pt>
                <c:pt idx="60">
                  <c:v>-48.799999</c:v>
                </c:pt>
                <c:pt idx="61">
                  <c:v>4.5</c:v>
                </c:pt>
                <c:pt idx="62">
                  <c:v>-1.3</c:v>
                </c:pt>
                <c:pt idx="63">
                  <c:v>90</c:v>
                </c:pt>
                <c:pt idx="64">
                  <c:v>106.8</c:v>
                </c:pt>
                <c:pt idx="65">
                  <c:v>216.8</c:v>
                </c:pt>
                <c:pt idx="66">
                  <c:v>226</c:v>
                </c:pt>
                <c:pt idx="67">
                  <c:v>281.39999</c:v>
                </c:pt>
                <c:pt idx="68">
                  <c:v>149.60001</c:v>
                </c:pt>
                <c:pt idx="69">
                  <c:v>229.39999</c:v>
                </c:pt>
                <c:pt idx="70">
                  <c:v>301.60001</c:v>
                </c:pt>
                <c:pt idx="71">
                  <c:v>59.700001</c:v>
                </c:pt>
                <c:pt idx="72">
                  <c:v>89.599997999999999</c:v>
                </c:pt>
                <c:pt idx="73">
                  <c:v>126.2</c:v>
                </c:pt>
                <c:pt idx="74">
                  <c:v>-11.5</c:v>
                </c:pt>
                <c:pt idx="75">
                  <c:v>16.200001</c:v>
                </c:pt>
                <c:pt idx="76">
                  <c:v>-31.9</c:v>
                </c:pt>
                <c:pt idx="77">
                  <c:v>274</c:v>
                </c:pt>
                <c:pt idx="78">
                  <c:v>361.70001000000002</c:v>
                </c:pt>
                <c:pt idx="79">
                  <c:v>135.69999999999999</c:v>
                </c:pt>
                <c:pt idx="80">
                  <c:v>131.89999</c:v>
                </c:pt>
                <c:pt idx="81">
                  <c:v>10.7</c:v>
                </c:pt>
                <c:pt idx="82">
                  <c:v>198.60001</c:v>
                </c:pt>
                <c:pt idx="83">
                  <c:v>724.09997999999996</c:v>
                </c:pt>
                <c:pt idx="84">
                  <c:v>278.70001000000002</c:v>
                </c:pt>
                <c:pt idx="85">
                  <c:v>153.30000000000001</c:v>
                </c:pt>
                <c:pt idx="86">
                  <c:v>220.7</c:v>
                </c:pt>
                <c:pt idx="87">
                  <c:v>131.39999</c:v>
                </c:pt>
                <c:pt idx="88">
                  <c:v>122.9</c:v>
                </c:pt>
                <c:pt idx="89">
                  <c:v>232.7</c:v>
                </c:pt>
                <c:pt idx="90">
                  <c:v>105.9</c:v>
                </c:pt>
                <c:pt idx="91">
                  <c:v>110.9</c:v>
                </c:pt>
                <c:pt idx="92">
                  <c:v>120.2</c:v>
                </c:pt>
                <c:pt idx="93">
                  <c:v>131.60001</c:v>
                </c:pt>
                <c:pt idx="94">
                  <c:v>134.69999999999999</c:v>
                </c:pt>
                <c:pt idx="95">
                  <c:v>223</c:v>
                </c:pt>
                <c:pt idx="96">
                  <c:v>333.10001</c:v>
                </c:pt>
                <c:pt idx="97">
                  <c:v>239.3</c:v>
                </c:pt>
                <c:pt idx="98">
                  <c:v>278.5</c:v>
                </c:pt>
                <c:pt idx="99">
                  <c:v>334.60001</c:v>
                </c:pt>
                <c:pt idx="100">
                  <c:v>303.79998999999998</c:v>
                </c:pt>
                <c:pt idx="101">
                  <c:v>352</c:v>
                </c:pt>
                <c:pt idx="102">
                  <c:v>294.10001</c:v>
                </c:pt>
                <c:pt idx="103">
                  <c:v>272</c:v>
                </c:pt>
                <c:pt idx="104">
                  <c:v>245.60001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B-270D-4200-B27D-3706952A56BE}"/>
            </c:ext>
          </c:extLst>
        </c:ser>
        <c:ser>
          <c:idx val="13"/>
          <c:order val="12"/>
          <c:tx>
            <c:strRef>
              <c:f>FIGURES_2and3b!$Q$2</c:f>
              <c:strCache>
                <c:ptCount val="1"/>
                <c:pt idx="0">
                  <c:v>ITA</c:v>
                </c:pt>
              </c:strCache>
            </c:strRef>
          </c:tx>
          <c:spPr>
            <a:ln w="12700" cap="rnd">
              <a:solidFill>
                <a:srgbClr val="0070C0"/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FIGURES_2and3b!$Q$3:$Q$107</c:f>
              <c:numCache>
                <c:formatCode>0.0</c:formatCode>
                <c:ptCount val="105"/>
                <c:pt idx="0">
                  <c:v>-70.400002000000001</c:v>
                </c:pt>
                <c:pt idx="1">
                  <c:v>-42.400002000000001</c:v>
                </c:pt>
                <c:pt idx="2">
                  <c:v>-45.799999</c:v>
                </c:pt>
                <c:pt idx="3">
                  <c:v>-55.700001</c:v>
                </c:pt>
                <c:pt idx="4">
                  <c:v>-62.700001</c:v>
                </c:pt>
                <c:pt idx="5">
                  <c:v>-88.300003000000004</c:v>
                </c:pt>
                <c:pt idx="6">
                  <c:v>-67.900002000000001</c:v>
                </c:pt>
                <c:pt idx="7">
                  <c:v>-85.699996999999996</c:v>
                </c:pt>
                <c:pt idx="8">
                  <c:v>-27.700001</c:v>
                </c:pt>
                <c:pt idx="9">
                  <c:v>83.099997999999999</c:v>
                </c:pt>
                <c:pt idx="10">
                  <c:v>415.89999</c:v>
                </c:pt>
                <c:pt idx="11">
                  <c:v>764.20001000000002</c:v>
                </c:pt>
                <c:pt idx="12">
                  <c:v>923.29998999999998</c:v>
                </c:pt>
                <c:pt idx="13">
                  <c:v>724.70001000000002</c:v>
                </c:pt>
                <c:pt idx="14">
                  <c:v>576.90002000000004</c:v>
                </c:pt>
                <c:pt idx="15">
                  <c:v>405.70001000000002</c:v>
                </c:pt>
                <c:pt idx="16">
                  <c:v>245.3</c:v>
                </c:pt>
                <c:pt idx="17">
                  <c:v>122</c:v>
                </c:pt>
                <c:pt idx="18">
                  <c:v>83.800003000000004</c:v>
                </c:pt>
                <c:pt idx="19">
                  <c:v>35.5</c:v>
                </c:pt>
                <c:pt idx="20">
                  <c:v>-7.4000000999999997</c:v>
                </c:pt>
                <c:pt idx="21">
                  <c:v>-47.5</c:v>
                </c:pt>
                <c:pt idx="22">
                  <c:v>-35.200001</c:v>
                </c:pt>
                <c:pt idx="23">
                  <c:v>-76.599997999999999</c:v>
                </c:pt>
                <c:pt idx="24">
                  <c:v>-44.700001</c:v>
                </c:pt>
                <c:pt idx="25">
                  <c:v>33.599997999999999</c:v>
                </c:pt>
                <c:pt idx="26">
                  <c:v>58.099997999999999</c:v>
                </c:pt>
                <c:pt idx="27">
                  <c:v>-24.6</c:v>
                </c:pt>
                <c:pt idx="28">
                  <c:v>-75.099997999999999</c:v>
                </c:pt>
                <c:pt idx="29">
                  <c:v>-33.799999</c:v>
                </c:pt>
                <c:pt idx="30">
                  <c:v>84.5</c:v>
                </c:pt>
                <c:pt idx="31">
                  <c:v>35.099997999999999</c:v>
                </c:pt>
                <c:pt idx="32">
                  <c:v>66.099997999999999</c:v>
                </c:pt>
                <c:pt idx="33">
                  <c:v>29.1</c:v>
                </c:pt>
                <c:pt idx="34">
                  <c:v>22.4</c:v>
                </c:pt>
                <c:pt idx="35">
                  <c:v>-14.6</c:v>
                </c:pt>
                <c:pt idx="36">
                  <c:v>22.799999</c:v>
                </c:pt>
                <c:pt idx="37">
                  <c:v>43.700001</c:v>
                </c:pt>
                <c:pt idx="38">
                  <c:v>-10.9</c:v>
                </c:pt>
                <c:pt idx="39">
                  <c:v>60.799999</c:v>
                </c:pt>
                <c:pt idx="40">
                  <c:v>75.800003000000004</c:v>
                </c:pt>
                <c:pt idx="41">
                  <c:v>110.7</c:v>
                </c:pt>
                <c:pt idx="42">
                  <c:v>255.39999</c:v>
                </c:pt>
                <c:pt idx="43">
                  <c:v>336</c:v>
                </c:pt>
                <c:pt idx="44">
                  <c:v>462.39999</c:v>
                </c:pt>
                <c:pt idx="45">
                  <c:v>553.90002000000004</c:v>
                </c:pt>
                <c:pt idx="46">
                  <c:v>540.5</c:v>
                </c:pt>
                <c:pt idx="47">
                  <c:v>522.70001000000002</c:v>
                </c:pt>
                <c:pt idx="48">
                  <c:v>417.5</c:v>
                </c:pt>
                <c:pt idx="49">
                  <c:v>345.79998999999998</c:v>
                </c:pt>
                <c:pt idx="50">
                  <c:v>284.89999</c:v>
                </c:pt>
                <c:pt idx="51">
                  <c:v>142.60001</c:v>
                </c:pt>
                <c:pt idx="52">
                  <c:v>198.10001</c:v>
                </c:pt>
                <c:pt idx="53">
                  <c:v>220.3</c:v>
                </c:pt>
                <c:pt idx="54">
                  <c:v>213.3</c:v>
                </c:pt>
                <c:pt idx="55">
                  <c:v>228.60001</c:v>
                </c:pt>
                <c:pt idx="56">
                  <c:v>151.5</c:v>
                </c:pt>
                <c:pt idx="57">
                  <c:v>88.699996999999996</c:v>
                </c:pt>
                <c:pt idx="58">
                  <c:v>-22</c:v>
                </c:pt>
                <c:pt idx="59">
                  <c:v>45.400002000000001</c:v>
                </c:pt>
                <c:pt idx="60">
                  <c:v>15.4</c:v>
                </c:pt>
                <c:pt idx="61">
                  <c:v>62</c:v>
                </c:pt>
                <c:pt idx="62">
                  <c:v>129.19999999999999</c:v>
                </c:pt>
                <c:pt idx="63">
                  <c:v>180.10001</c:v>
                </c:pt>
                <c:pt idx="64">
                  <c:v>242.8</c:v>
                </c:pt>
                <c:pt idx="65">
                  <c:v>263.79998999999998</c:v>
                </c:pt>
                <c:pt idx="66">
                  <c:v>226.10001</c:v>
                </c:pt>
                <c:pt idx="67">
                  <c:v>198.7</c:v>
                </c:pt>
                <c:pt idx="68">
                  <c:v>212.8</c:v>
                </c:pt>
                <c:pt idx="69">
                  <c:v>158.39999</c:v>
                </c:pt>
                <c:pt idx="70">
                  <c:v>89</c:v>
                </c:pt>
                <c:pt idx="71">
                  <c:v>65.300003000000004</c:v>
                </c:pt>
                <c:pt idx="72">
                  <c:v>50.799999</c:v>
                </c:pt>
                <c:pt idx="73">
                  <c:v>38.099997999999999</c:v>
                </c:pt>
                <c:pt idx="74">
                  <c:v>34.299999</c:v>
                </c:pt>
                <c:pt idx="75">
                  <c:v>25.299999</c:v>
                </c:pt>
                <c:pt idx="76">
                  <c:v>8</c:v>
                </c:pt>
                <c:pt idx="77">
                  <c:v>105</c:v>
                </c:pt>
                <c:pt idx="78">
                  <c:v>60.900002000000001</c:v>
                </c:pt>
                <c:pt idx="79">
                  <c:v>23.6</c:v>
                </c:pt>
                <c:pt idx="80">
                  <c:v>-9.6999998000000005</c:v>
                </c:pt>
                <c:pt idx="81">
                  <c:v>15.6</c:v>
                </c:pt>
                <c:pt idx="82">
                  <c:v>90.5</c:v>
                </c:pt>
                <c:pt idx="83">
                  <c:v>74.599997999999999</c:v>
                </c:pt>
                <c:pt idx="84">
                  <c:v>175.39999</c:v>
                </c:pt>
                <c:pt idx="85">
                  <c:v>105</c:v>
                </c:pt>
                <c:pt idx="86">
                  <c:v>39.900002000000001</c:v>
                </c:pt>
                <c:pt idx="87">
                  <c:v>41.900002000000001</c:v>
                </c:pt>
                <c:pt idx="88">
                  <c:v>59</c:v>
                </c:pt>
                <c:pt idx="89">
                  <c:v>72.400002000000001</c:v>
                </c:pt>
                <c:pt idx="90">
                  <c:v>23.799999</c:v>
                </c:pt>
                <c:pt idx="91">
                  <c:v>16.700001</c:v>
                </c:pt>
                <c:pt idx="92">
                  <c:v>1.5</c:v>
                </c:pt>
                <c:pt idx="93">
                  <c:v>96.199996999999996</c:v>
                </c:pt>
                <c:pt idx="94">
                  <c:v>136.30000000000001</c:v>
                </c:pt>
                <c:pt idx="95">
                  <c:v>91.199996999999996</c:v>
                </c:pt>
                <c:pt idx="96">
                  <c:v>78.199996999999996</c:v>
                </c:pt>
                <c:pt idx="97">
                  <c:v>62.700001</c:v>
                </c:pt>
                <c:pt idx="98">
                  <c:v>38.5</c:v>
                </c:pt>
                <c:pt idx="99">
                  <c:v>10.5</c:v>
                </c:pt>
                <c:pt idx="100">
                  <c:v>82.599997999999999</c:v>
                </c:pt>
                <c:pt idx="101">
                  <c:v>86.699996999999996</c:v>
                </c:pt>
                <c:pt idx="102">
                  <c:v>124.3</c:v>
                </c:pt>
                <c:pt idx="103">
                  <c:v>120.3</c:v>
                </c:pt>
                <c:pt idx="104">
                  <c:v>77.199996999999996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270D-4200-B27D-3706952A56BE}"/>
            </c:ext>
          </c:extLst>
        </c:ser>
        <c:ser>
          <c:idx val="14"/>
          <c:order val="13"/>
          <c:tx>
            <c:strRef>
              <c:f>FIGURES_2and3b!$R$2</c:f>
              <c:strCache>
                <c:ptCount val="1"/>
                <c:pt idx="0">
                  <c:v>NLD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FIGURES_2and3b!$R$3:$R$107</c:f>
              <c:numCache>
                <c:formatCode>0.0</c:formatCode>
                <c:ptCount val="105"/>
                <c:pt idx="0">
                  <c:v>-66.199996999999996</c:v>
                </c:pt>
                <c:pt idx="1">
                  <c:v>3.5</c:v>
                </c:pt>
                <c:pt idx="2">
                  <c:v>-64.5</c:v>
                </c:pt>
                <c:pt idx="3">
                  <c:v>-101.5</c:v>
                </c:pt>
                <c:pt idx="4">
                  <c:v>-67.800003000000004</c:v>
                </c:pt>
                <c:pt idx="5">
                  <c:v>-57.299999</c:v>
                </c:pt>
                <c:pt idx="6">
                  <c:v>-53.400002000000001</c:v>
                </c:pt>
                <c:pt idx="7">
                  <c:v>-119.2</c:v>
                </c:pt>
                <c:pt idx="8">
                  <c:v>-70.099997999999999</c:v>
                </c:pt>
                <c:pt idx="9">
                  <c:v>-58.099997999999999</c:v>
                </c:pt>
                <c:pt idx="10">
                  <c:v>-14.2</c:v>
                </c:pt>
                <c:pt idx="11">
                  <c:v>115.8</c:v>
                </c:pt>
                <c:pt idx="12">
                  <c:v>380.20001000000002</c:v>
                </c:pt>
                <c:pt idx="13">
                  <c:v>580</c:v>
                </c:pt>
                <c:pt idx="14">
                  <c:v>561.70001000000002</c:v>
                </c:pt>
                <c:pt idx="15">
                  <c:v>372.5</c:v>
                </c:pt>
                <c:pt idx="16">
                  <c:v>264.89999</c:v>
                </c:pt>
                <c:pt idx="17">
                  <c:v>117.7</c:v>
                </c:pt>
                <c:pt idx="18">
                  <c:v>9.1000004000000008</c:v>
                </c:pt>
                <c:pt idx="19">
                  <c:v>-46.299999</c:v>
                </c:pt>
                <c:pt idx="20">
                  <c:v>-41.900002000000001</c:v>
                </c:pt>
                <c:pt idx="21">
                  <c:v>-47.900002000000001</c:v>
                </c:pt>
                <c:pt idx="22">
                  <c:v>-58.700001</c:v>
                </c:pt>
                <c:pt idx="23">
                  <c:v>-53.400002000000001</c:v>
                </c:pt>
                <c:pt idx="24">
                  <c:v>-49</c:v>
                </c:pt>
                <c:pt idx="25">
                  <c:v>-58.299999</c:v>
                </c:pt>
                <c:pt idx="26">
                  <c:v>-63.299999</c:v>
                </c:pt>
                <c:pt idx="27">
                  <c:v>-68</c:v>
                </c:pt>
                <c:pt idx="28">
                  <c:v>-94.300003000000004</c:v>
                </c:pt>
                <c:pt idx="29">
                  <c:v>-50.200001</c:v>
                </c:pt>
                <c:pt idx="30">
                  <c:v>-51.400002000000001</c:v>
                </c:pt>
                <c:pt idx="31">
                  <c:v>-57.700001</c:v>
                </c:pt>
                <c:pt idx="32">
                  <c:v>112.5</c:v>
                </c:pt>
                <c:pt idx="33">
                  <c:v>7.8000002000000004</c:v>
                </c:pt>
                <c:pt idx="34">
                  <c:v>-27.9</c:v>
                </c:pt>
                <c:pt idx="35">
                  <c:v>-40.700001</c:v>
                </c:pt>
                <c:pt idx="36">
                  <c:v>-26.5</c:v>
                </c:pt>
                <c:pt idx="37">
                  <c:v>-34.299999</c:v>
                </c:pt>
                <c:pt idx="38">
                  <c:v>13.9</c:v>
                </c:pt>
                <c:pt idx="39">
                  <c:v>43.200001</c:v>
                </c:pt>
                <c:pt idx="40">
                  <c:v>43.900002000000001</c:v>
                </c:pt>
                <c:pt idx="41">
                  <c:v>97</c:v>
                </c:pt>
                <c:pt idx="42">
                  <c:v>156.30000000000001</c:v>
                </c:pt>
                <c:pt idx="43">
                  <c:v>218.10001</c:v>
                </c:pt>
                <c:pt idx="44">
                  <c:v>177.89999</c:v>
                </c:pt>
                <c:pt idx="45">
                  <c:v>163.30000000000001</c:v>
                </c:pt>
                <c:pt idx="46">
                  <c:v>77.300003000000004</c:v>
                </c:pt>
                <c:pt idx="47">
                  <c:v>84.800003000000004</c:v>
                </c:pt>
                <c:pt idx="48">
                  <c:v>108.7</c:v>
                </c:pt>
                <c:pt idx="49">
                  <c:v>120.8</c:v>
                </c:pt>
                <c:pt idx="50">
                  <c:v>196</c:v>
                </c:pt>
                <c:pt idx="51">
                  <c:v>172</c:v>
                </c:pt>
                <c:pt idx="52">
                  <c:v>234.7</c:v>
                </c:pt>
                <c:pt idx="53">
                  <c:v>227.89999</c:v>
                </c:pt>
                <c:pt idx="54">
                  <c:v>132.60001</c:v>
                </c:pt>
                <c:pt idx="55">
                  <c:v>129.39999</c:v>
                </c:pt>
                <c:pt idx="56">
                  <c:v>81.900002000000001</c:v>
                </c:pt>
                <c:pt idx="57">
                  <c:v>61.900002000000001</c:v>
                </c:pt>
                <c:pt idx="58">
                  <c:v>31.799999</c:v>
                </c:pt>
                <c:pt idx="59">
                  <c:v>28.5</c:v>
                </c:pt>
                <c:pt idx="60">
                  <c:v>-61.700001</c:v>
                </c:pt>
                <c:pt idx="61">
                  <c:v>-84.599997999999999</c:v>
                </c:pt>
                <c:pt idx="62">
                  <c:v>-33.5</c:v>
                </c:pt>
                <c:pt idx="63">
                  <c:v>-83</c:v>
                </c:pt>
                <c:pt idx="64">
                  <c:v>-70.699996999999996</c:v>
                </c:pt>
                <c:pt idx="65">
                  <c:v>-18.600000000000001</c:v>
                </c:pt>
                <c:pt idx="66">
                  <c:v>-10.199999999999999</c:v>
                </c:pt>
                <c:pt idx="67">
                  <c:v>-4.5999999000000003</c:v>
                </c:pt>
                <c:pt idx="68">
                  <c:v>8.6000004000000008</c:v>
                </c:pt>
                <c:pt idx="69">
                  <c:v>13.9</c:v>
                </c:pt>
                <c:pt idx="70">
                  <c:v>-12.3</c:v>
                </c:pt>
                <c:pt idx="71">
                  <c:v>1.3</c:v>
                </c:pt>
                <c:pt idx="72">
                  <c:v>0.40000001000000002</c:v>
                </c:pt>
                <c:pt idx="73">
                  <c:v>-47.599997999999999</c:v>
                </c:pt>
                <c:pt idx="74">
                  <c:v>18.299999</c:v>
                </c:pt>
                <c:pt idx="75">
                  <c:v>-14.9</c:v>
                </c:pt>
                <c:pt idx="76">
                  <c:v>-15.6</c:v>
                </c:pt>
                <c:pt idx="77">
                  <c:v>-71.699996999999996</c:v>
                </c:pt>
                <c:pt idx="78">
                  <c:v>-34.799999</c:v>
                </c:pt>
                <c:pt idx="79">
                  <c:v>-20.100000000000001</c:v>
                </c:pt>
                <c:pt idx="80">
                  <c:v>-9</c:v>
                </c:pt>
                <c:pt idx="81">
                  <c:v>-36.799999</c:v>
                </c:pt>
                <c:pt idx="82">
                  <c:v>4.9000000999999997</c:v>
                </c:pt>
                <c:pt idx="83">
                  <c:v>19.5</c:v>
                </c:pt>
                <c:pt idx="84">
                  <c:v>-15.1</c:v>
                </c:pt>
                <c:pt idx="85">
                  <c:v>3.4000001000000002</c:v>
                </c:pt>
                <c:pt idx="86">
                  <c:v>13.1</c:v>
                </c:pt>
                <c:pt idx="87">
                  <c:v>-7.0999999000000003</c:v>
                </c:pt>
                <c:pt idx="88">
                  <c:v>61.599997999999999</c:v>
                </c:pt>
                <c:pt idx="89">
                  <c:v>9.6000004000000008</c:v>
                </c:pt>
                <c:pt idx="90">
                  <c:v>-0.60000001999999997</c:v>
                </c:pt>
                <c:pt idx="91">
                  <c:v>51.400002000000001</c:v>
                </c:pt>
                <c:pt idx="92">
                  <c:v>47</c:v>
                </c:pt>
                <c:pt idx="93">
                  <c:v>39.299999</c:v>
                </c:pt>
                <c:pt idx="94">
                  <c:v>95.599997999999999</c:v>
                </c:pt>
                <c:pt idx="95">
                  <c:v>120.9</c:v>
                </c:pt>
                <c:pt idx="96">
                  <c:v>150.10001</c:v>
                </c:pt>
                <c:pt idx="97">
                  <c:v>219.5</c:v>
                </c:pt>
                <c:pt idx="98">
                  <c:v>270.20001000000002</c:v>
                </c:pt>
                <c:pt idx="99">
                  <c:v>315.79998999999998</c:v>
                </c:pt>
                <c:pt idx="100">
                  <c:v>361.29998999999998</c:v>
                </c:pt>
                <c:pt idx="101">
                  <c:v>340.89999</c:v>
                </c:pt>
                <c:pt idx="102">
                  <c:v>229.8</c:v>
                </c:pt>
                <c:pt idx="103">
                  <c:v>128.89999</c:v>
                </c:pt>
                <c:pt idx="104">
                  <c:v>88.800003000000004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270D-4200-B27D-3706952A56BE}"/>
            </c:ext>
          </c:extLst>
        </c:ser>
        <c:ser>
          <c:idx val="15"/>
          <c:order val="14"/>
          <c:tx>
            <c:strRef>
              <c:f>FIGURES_2and3b!$S$2</c:f>
              <c:strCache>
                <c:ptCount val="1"/>
                <c:pt idx="0">
                  <c:v>NOR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FIGURES_2and3b!$S$3:$S$107</c:f>
              <c:numCache>
                <c:formatCode>0.0</c:formatCode>
                <c:ptCount val="105"/>
                <c:pt idx="0">
                  <c:v>8</c:v>
                </c:pt>
                <c:pt idx="1">
                  <c:v>88.599997999999999</c:v>
                </c:pt>
                <c:pt idx="2">
                  <c:v>-26.799999</c:v>
                </c:pt>
                <c:pt idx="3">
                  <c:v>-4.6999997999999996</c:v>
                </c:pt>
                <c:pt idx="4">
                  <c:v>-49.900002000000001</c:v>
                </c:pt>
                <c:pt idx="5">
                  <c:v>-65.599997999999999</c:v>
                </c:pt>
                <c:pt idx="6">
                  <c:v>-3.8</c:v>
                </c:pt>
                <c:pt idx="7">
                  <c:v>-37.5</c:v>
                </c:pt>
                <c:pt idx="8">
                  <c:v>-6.5999999000000003</c:v>
                </c:pt>
                <c:pt idx="9">
                  <c:v>-32.200001</c:v>
                </c:pt>
                <c:pt idx="10">
                  <c:v>5.1999997999999996</c:v>
                </c:pt>
                <c:pt idx="11">
                  <c:v>1.8</c:v>
                </c:pt>
                <c:pt idx="12">
                  <c:v>56.700001</c:v>
                </c:pt>
                <c:pt idx="13">
                  <c:v>46.799999</c:v>
                </c:pt>
                <c:pt idx="14">
                  <c:v>67.5</c:v>
                </c:pt>
                <c:pt idx="15">
                  <c:v>55.599997999999999</c:v>
                </c:pt>
                <c:pt idx="16">
                  <c:v>28.200001</c:v>
                </c:pt>
                <c:pt idx="17">
                  <c:v>10.199999999999999</c:v>
                </c:pt>
                <c:pt idx="18">
                  <c:v>11.2</c:v>
                </c:pt>
                <c:pt idx="19">
                  <c:v>-36.5</c:v>
                </c:pt>
                <c:pt idx="20">
                  <c:v>20.799999</c:v>
                </c:pt>
                <c:pt idx="21">
                  <c:v>-50.799999</c:v>
                </c:pt>
                <c:pt idx="22">
                  <c:v>-33.700001</c:v>
                </c:pt>
                <c:pt idx="23">
                  <c:v>20.200001</c:v>
                </c:pt>
                <c:pt idx="24">
                  <c:v>28.700001</c:v>
                </c:pt>
                <c:pt idx="25">
                  <c:v>-24.1</c:v>
                </c:pt>
                <c:pt idx="26">
                  <c:v>-11.7</c:v>
                </c:pt>
                <c:pt idx="27">
                  <c:v>-40</c:v>
                </c:pt>
                <c:pt idx="28">
                  <c:v>42.799999</c:v>
                </c:pt>
                <c:pt idx="29">
                  <c:v>20.299999</c:v>
                </c:pt>
                <c:pt idx="30">
                  <c:v>34.599997999999999</c:v>
                </c:pt>
                <c:pt idx="31">
                  <c:v>26.9</c:v>
                </c:pt>
                <c:pt idx="32">
                  <c:v>23</c:v>
                </c:pt>
                <c:pt idx="33">
                  <c:v>34.599997999999999</c:v>
                </c:pt>
                <c:pt idx="34">
                  <c:v>-11</c:v>
                </c:pt>
                <c:pt idx="35">
                  <c:v>-1</c:v>
                </c:pt>
                <c:pt idx="36">
                  <c:v>70.300003000000004</c:v>
                </c:pt>
                <c:pt idx="37">
                  <c:v>56.799999</c:v>
                </c:pt>
                <c:pt idx="38">
                  <c:v>24.9</c:v>
                </c:pt>
                <c:pt idx="39">
                  <c:v>60.400002000000001</c:v>
                </c:pt>
                <c:pt idx="40">
                  <c:v>15.5</c:v>
                </c:pt>
                <c:pt idx="41">
                  <c:v>-19.100000000000001</c:v>
                </c:pt>
                <c:pt idx="42">
                  <c:v>52.200001</c:v>
                </c:pt>
                <c:pt idx="43">
                  <c:v>38.099997999999999</c:v>
                </c:pt>
                <c:pt idx="44">
                  <c:v>14.2</c:v>
                </c:pt>
                <c:pt idx="45">
                  <c:v>5.9000000999999997</c:v>
                </c:pt>
                <c:pt idx="46">
                  <c:v>13.3</c:v>
                </c:pt>
                <c:pt idx="47">
                  <c:v>-24.1</c:v>
                </c:pt>
                <c:pt idx="48">
                  <c:v>-22.700001</c:v>
                </c:pt>
                <c:pt idx="49">
                  <c:v>16.700001</c:v>
                </c:pt>
                <c:pt idx="50">
                  <c:v>-11.6</c:v>
                </c:pt>
                <c:pt idx="51">
                  <c:v>-14.7</c:v>
                </c:pt>
                <c:pt idx="52">
                  <c:v>0</c:v>
                </c:pt>
                <c:pt idx="53">
                  <c:v>-16.299999</c:v>
                </c:pt>
                <c:pt idx="54">
                  <c:v>13.9</c:v>
                </c:pt>
                <c:pt idx="55">
                  <c:v>1.9</c:v>
                </c:pt>
                <c:pt idx="56">
                  <c:v>-8.8000001999999995</c:v>
                </c:pt>
                <c:pt idx="57">
                  <c:v>-64.400002000000001</c:v>
                </c:pt>
                <c:pt idx="58">
                  <c:v>-42.599997999999999</c:v>
                </c:pt>
                <c:pt idx="59">
                  <c:v>-81.099997999999999</c:v>
                </c:pt>
                <c:pt idx="60">
                  <c:v>-85.800003000000004</c:v>
                </c:pt>
                <c:pt idx="61">
                  <c:v>-126.3</c:v>
                </c:pt>
                <c:pt idx="62">
                  <c:v>-34.200001</c:v>
                </c:pt>
                <c:pt idx="63">
                  <c:v>-24.799999</c:v>
                </c:pt>
                <c:pt idx="64">
                  <c:v>-31.1</c:v>
                </c:pt>
                <c:pt idx="65">
                  <c:v>-66.900002000000001</c:v>
                </c:pt>
                <c:pt idx="66">
                  <c:v>2.2999999999999998</c:v>
                </c:pt>
                <c:pt idx="67">
                  <c:v>-11.7</c:v>
                </c:pt>
                <c:pt idx="68">
                  <c:v>0.5</c:v>
                </c:pt>
                <c:pt idx="69">
                  <c:v>34.900002000000001</c:v>
                </c:pt>
                <c:pt idx="70">
                  <c:v>-34</c:v>
                </c:pt>
                <c:pt idx="71">
                  <c:v>-17.600000000000001</c:v>
                </c:pt>
                <c:pt idx="72">
                  <c:v>22.6</c:v>
                </c:pt>
                <c:pt idx="73">
                  <c:v>16.100000000000001</c:v>
                </c:pt>
                <c:pt idx="74">
                  <c:v>17</c:v>
                </c:pt>
                <c:pt idx="75">
                  <c:v>21.5</c:v>
                </c:pt>
                <c:pt idx="76">
                  <c:v>-17.299999</c:v>
                </c:pt>
                <c:pt idx="77">
                  <c:v>-5.8000002000000004</c:v>
                </c:pt>
                <c:pt idx="78">
                  <c:v>17.600000000000001</c:v>
                </c:pt>
                <c:pt idx="79">
                  <c:v>65.699996999999996</c:v>
                </c:pt>
                <c:pt idx="80">
                  <c:v>13.4</c:v>
                </c:pt>
                <c:pt idx="81">
                  <c:v>51.599997999999999</c:v>
                </c:pt>
                <c:pt idx="82">
                  <c:v>41.700001</c:v>
                </c:pt>
                <c:pt idx="83">
                  <c:v>61.700001</c:v>
                </c:pt>
                <c:pt idx="84">
                  <c:v>71.300003000000004</c:v>
                </c:pt>
                <c:pt idx="85">
                  <c:v>82.900002000000001</c:v>
                </c:pt>
                <c:pt idx="86">
                  <c:v>79</c:v>
                </c:pt>
                <c:pt idx="87">
                  <c:v>84.599997999999999</c:v>
                </c:pt>
                <c:pt idx="88">
                  <c:v>79.199996999999996</c:v>
                </c:pt>
                <c:pt idx="89">
                  <c:v>111.7</c:v>
                </c:pt>
                <c:pt idx="90">
                  <c:v>105.9</c:v>
                </c:pt>
                <c:pt idx="91">
                  <c:v>92.400002000000001</c:v>
                </c:pt>
                <c:pt idx="92">
                  <c:v>86.400002000000001</c:v>
                </c:pt>
                <c:pt idx="93">
                  <c:v>80.199996999999996</c:v>
                </c:pt>
                <c:pt idx="94">
                  <c:v>115</c:v>
                </c:pt>
                <c:pt idx="95">
                  <c:v>153.19999999999999</c:v>
                </c:pt>
                <c:pt idx="96">
                  <c:v>167.10001</c:v>
                </c:pt>
                <c:pt idx="97">
                  <c:v>193.39999</c:v>
                </c:pt>
                <c:pt idx="98">
                  <c:v>143.60001</c:v>
                </c:pt>
                <c:pt idx="99">
                  <c:v>162.5</c:v>
                </c:pt>
                <c:pt idx="100">
                  <c:v>169.60001</c:v>
                </c:pt>
                <c:pt idx="101">
                  <c:v>234.39999</c:v>
                </c:pt>
                <c:pt idx="102">
                  <c:v>156.19999999999999</c:v>
                </c:pt>
                <c:pt idx="103">
                  <c:v>135.60001</c:v>
                </c:pt>
                <c:pt idx="104">
                  <c:v>83.400002000000001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270D-4200-B27D-3706952A56BE}"/>
            </c:ext>
          </c:extLst>
        </c:ser>
        <c:ser>
          <c:idx val="16"/>
          <c:order val="15"/>
          <c:tx>
            <c:strRef>
              <c:f>FIGURES_2and3b!$T$2</c:f>
              <c:strCache>
                <c:ptCount val="1"/>
                <c:pt idx="0">
                  <c:v>PRT</c:v>
                </c:pt>
              </c:strCache>
            </c:strRef>
          </c:tx>
          <c:spPr>
            <a:ln w="12700" cap="rnd">
              <a:solidFill>
                <a:schemeClr val="accent4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FIGURES_2and3b!$T$3:$T$107</c:f>
              <c:numCache>
                <c:formatCode>0.0</c:formatCode>
                <c:ptCount val="105"/>
                <c:pt idx="0">
                  <c:v>-81.199996999999996</c:v>
                </c:pt>
                <c:pt idx="1">
                  <c:v>-21.299999</c:v>
                </c:pt>
                <c:pt idx="2">
                  <c:v>20.9</c:v>
                </c:pt>
                <c:pt idx="3">
                  <c:v>-34.700001</c:v>
                </c:pt>
                <c:pt idx="4">
                  <c:v>-22.200001</c:v>
                </c:pt>
                <c:pt idx="5">
                  <c:v>-114</c:v>
                </c:pt>
                <c:pt idx="6">
                  <c:v>-199.89999</c:v>
                </c:pt>
                <c:pt idx="7">
                  <c:v>-141.80000000000001</c:v>
                </c:pt>
                <c:pt idx="8">
                  <c:v>-140.89999</c:v>
                </c:pt>
                <c:pt idx="9">
                  <c:v>-174.5</c:v>
                </c:pt>
                <c:pt idx="10">
                  <c:v>-50.900002000000001</c:v>
                </c:pt>
                <c:pt idx="11">
                  <c:v>22.4</c:v>
                </c:pt>
                <c:pt idx="12">
                  <c:v>108.8</c:v>
                </c:pt>
                <c:pt idx="13">
                  <c:v>196.89999</c:v>
                </c:pt>
                <c:pt idx="14">
                  <c:v>204.39999</c:v>
                </c:pt>
                <c:pt idx="15">
                  <c:v>121.1</c:v>
                </c:pt>
                <c:pt idx="16">
                  <c:v>104.3</c:v>
                </c:pt>
                <c:pt idx="17">
                  <c:v>54</c:v>
                </c:pt>
                <c:pt idx="18">
                  <c:v>67.400002000000001</c:v>
                </c:pt>
                <c:pt idx="19">
                  <c:v>19.399999999999999</c:v>
                </c:pt>
                <c:pt idx="20">
                  <c:v>32.400002000000001</c:v>
                </c:pt>
                <c:pt idx="21">
                  <c:v>168</c:v>
                </c:pt>
                <c:pt idx="22">
                  <c:v>10.5</c:v>
                </c:pt>
                <c:pt idx="23">
                  <c:v>-68.300003000000004</c:v>
                </c:pt>
                <c:pt idx="24">
                  <c:v>-35.799999</c:v>
                </c:pt>
                <c:pt idx="25">
                  <c:v>50.900002000000001</c:v>
                </c:pt>
                <c:pt idx="26">
                  <c:v>17.600000000000001</c:v>
                </c:pt>
                <c:pt idx="27">
                  <c:v>103.9</c:v>
                </c:pt>
                <c:pt idx="28">
                  <c:v>312.79998999999998</c:v>
                </c:pt>
                <c:pt idx="29">
                  <c:v>208</c:v>
                </c:pt>
                <c:pt idx="30">
                  <c:v>99.099997999999999</c:v>
                </c:pt>
                <c:pt idx="31">
                  <c:v>40.299999</c:v>
                </c:pt>
                <c:pt idx="32">
                  <c:v>-28.299999</c:v>
                </c:pt>
                <c:pt idx="33">
                  <c:v>15.9</c:v>
                </c:pt>
                <c:pt idx="34">
                  <c:v>55.400002000000001</c:v>
                </c:pt>
                <c:pt idx="35">
                  <c:v>53.400002000000001</c:v>
                </c:pt>
                <c:pt idx="36">
                  <c:v>147.89999</c:v>
                </c:pt>
                <c:pt idx="37">
                  <c:v>93.599997999999999</c:v>
                </c:pt>
                <c:pt idx="38">
                  <c:v>-26.700001</c:v>
                </c:pt>
                <c:pt idx="39">
                  <c:v>94.400002000000001</c:v>
                </c:pt>
                <c:pt idx="40">
                  <c:v>91.900002000000001</c:v>
                </c:pt>
                <c:pt idx="41">
                  <c:v>106.6</c:v>
                </c:pt>
                <c:pt idx="42">
                  <c:v>92.699996999999996</c:v>
                </c:pt>
                <c:pt idx="43">
                  <c:v>192</c:v>
                </c:pt>
                <c:pt idx="44">
                  <c:v>207.3</c:v>
                </c:pt>
                <c:pt idx="45">
                  <c:v>263.5</c:v>
                </c:pt>
                <c:pt idx="46">
                  <c:v>213.3</c:v>
                </c:pt>
                <c:pt idx="47">
                  <c:v>173.3</c:v>
                </c:pt>
                <c:pt idx="48">
                  <c:v>213.3</c:v>
                </c:pt>
                <c:pt idx="49">
                  <c:v>267.60001</c:v>
                </c:pt>
                <c:pt idx="50">
                  <c:v>180.3</c:v>
                </c:pt>
                <c:pt idx="51">
                  <c:v>89.699996999999996</c:v>
                </c:pt>
                <c:pt idx="52">
                  <c:v>271.60001</c:v>
                </c:pt>
                <c:pt idx="53">
                  <c:v>559.90002000000004</c:v>
                </c:pt>
                <c:pt idx="54">
                  <c:v>935.09997999999996</c:v>
                </c:pt>
                <c:pt idx="55">
                  <c:v>1137.8</c:v>
                </c:pt>
                <c:pt idx="56">
                  <c:v>1019.4</c:v>
                </c:pt>
                <c:pt idx="57">
                  <c:v>596.59997999999996</c:v>
                </c:pt>
                <c:pt idx="58">
                  <c:v>314.70001000000002</c:v>
                </c:pt>
                <c:pt idx="59">
                  <c:v>62.900002000000001</c:v>
                </c:pt>
                <c:pt idx="60">
                  <c:v>-79.800003000000004</c:v>
                </c:pt>
                <c:pt idx="61">
                  <c:v>-144.30000000000001</c:v>
                </c:pt>
                <c:pt idx="62">
                  <c:v>-222.60001</c:v>
                </c:pt>
                <c:pt idx="63">
                  <c:v>-201.3</c:v>
                </c:pt>
                <c:pt idx="64">
                  <c:v>-196.5</c:v>
                </c:pt>
                <c:pt idx="65">
                  <c:v>-124.3</c:v>
                </c:pt>
                <c:pt idx="66">
                  <c:v>-160.60001</c:v>
                </c:pt>
                <c:pt idx="67">
                  <c:v>-145.5</c:v>
                </c:pt>
                <c:pt idx="68">
                  <c:v>-143.60001</c:v>
                </c:pt>
                <c:pt idx="69">
                  <c:v>-132.10001</c:v>
                </c:pt>
                <c:pt idx="70">
                  <c:v>-36.299999</c:v>
                </c:pt>
                <c:pt idx="71">
                  <c:v>-89.400002000000001</c:v>
                </c:pt>
                <c:pt idx="72">
                  <c:v>-116.7</c:v>
                </c:pt>
                <c:pt idx="73">
                  <c:v>-31.200001</c:v>
                </c:pt>
                <c:pt idx="74">
                  <c:v>-85</c:v>
                </c:pt>
                <c:pt idx="75">
                  <c:v>-53.599997999999999</c:v>
                </c:pt>
                <c:pt idx="76">
                  <c:v>-35.599997999999999</c:v>
                </c:pt>
                <c:pt idx="77">
                  <c:v>-105.8</c:v>
                </c:pt>
                <c:pt idx="78">
                  <c:v>-59.099997999999999</c:v>
                </c:pt>
                <c:pt idx="79">
                  <c:v>-62.599997999999999</c:v>
                </c:pt>
                <c:pt idx="80">
                  <c:v>-11.7</c:v>
                </c:pt>
                <c:pt idx="81">
                  <c:v>-61.299999</c:v>
                </c:pt>
                <c:pt idx="82">
                  <c:v>-50.200001</c:v>
                </c:pt>
                <c:pt idx="83">
                  <c:v>-2.9000001000000002</c:v>
                </c:pt>
                <c:pt idx="84">
                  <c:v>13.9</c:v>
                </c:pt>
                <c:pt idx="85">
                  <c:v>40.599997999999999</c:v>
                </c:pt>
                <c:pt idx="86">
                  <c:v>30.799999</c:v>
                </c:pt>
                <c:pt idx="87">
                  <c:v>32.099997999999999</c:v>
                </c:pt>
                <c:pt idx="88">
                  <c:v>-6.1999997999999996</c:v>
                </c:pt>
                <c:pt idx="89">
                  <c:v>-37.200001</c:v>
                </c:pt>
                <c:pt idx="90">
                  <c:v>20.799999</c:v>
                </c:pt>
                <c:pt idx="91">
                  <c:v>10.5</c:v>
                </c:pt>
                <c:pt idx="92">
                  <c:v>62.400002000000001</c:v>
                </c:pt>
                <c:pt idx="93">
                  <c:v>57.400002000000001</c:v>
                </c:pt>
                <c:pt idx="94">
                  <c:v>-2.4000001000000002</c:v>
                </c:pt>
                <c:pt idx="95">
                  <c:v>46.099997999999999</c:v>
                </c:pt>
                <c:pt idx="96">
                  <c:v>-4.8000002000000004</c:v>
                </c:pt>
                <c:pt idx="97">
                  <c:v>112.1</c:v>
                </c:pt>
                <c:pt idx="98">
                  <c:v>102.3</c:v>
                </c:pt>
                <c:pt idx="99">
                  <c:v>116.5</c:v>
                </c:pt>
                <c:pt idx="100">
                  <c:v>167.10001</c:v>
                </c:pt>
                <c:pt idx="101">
                  <c:v>73.599997999999999</c:v>
                </c:pt>
                <c:pt idx="102">
                  <c:v>-24.299999</c:v>
                </c:pt>
                <c:pt idx="103">
                  <c:v>-10.9</c:v>
                </c:pt>
                <c:pt idx="104">
                  <c:v>-68.599997999999999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F-270D-4200-B27D-3706952A56BE}"/>
            </c:ext>
          </c:extLst>
        </c:ser>
        <c:ser>
          <c:idx val="17"/>
          <c:order val="16"/>
          <c:tx>
            <c:strRef>
              <c:f>FIGURES_2and3b!$U$2</c:f>
              <c:strCache>
                <c:ptCount val="1"/>
                <c:pt idx="0">
                  <c:v>SWE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FIGURES_2and3b!$U$3:$U$107</c:f>
              <c:numCache>
                <c:formatCode>0.0</c:formatCode>
                <c:ptCount val="105"/>
                <c:pt idx="0">
                  <c:v>-9.6000004000000008</c:v>
                </c:pt>
                <c:pt idx="1">
                  <c:v>14.9</c:v>
                </c:pt>
                <c:pt idx="2">
                  <c:v>-23.4</c:v>
                </c:pt>
                <c:pt idx="3">
                  <c:v>-80.099997999999999</c:v>
                </c:pt>
                <c:pt idx="4">
                  <c:v>-24.4</c:v>
                </c:pt>
                <c:pt idx="5">
                  <c:v>-85.599997999999999</c:v>
                </c:pt>
                <c:pt idx="6">
                  <c:v>-35.599997999999999</c:v>
                </c:pt>
                <c:pt idx="7">
                  <c:v>-54.799999</c:v>
                </c:pt>
                <c:pt idx="8">
                  <c:v>-47.299999</c:v>
                </c:pt>
                <c:pt idx="9">
                  <c:v>-13.9</c:v>
                </c:pt>
                <c:pt idx="10">
                  <c:v>-50.799999</c:v>
                </c:pt>
                <c:pt idx="11">
                  <c:v>30</c:v>
                </c:pt>
                <c:pt idx="12">
                  <c:v>132.19999999999999</c:v>
                </c:pt>
                <c:pt idx="13">
                  <c:v>319.5</c:v>
                </c:pt>
                <c:pt idx="14">
                  <c:v>428.39999</c:v>
                </c:pt>
                <c:pt idx="15">
                  <c:v>421.70001000000002</c:v>
                </c:pt>
                <c:pt idx="16">
                  <c:v>308</c:v>
                </c:pt>
                <c:pt idx="17">
                  <c:v>306.89999</c:v>
                </c:pt>
                <c:pt idx="18">
                  <c:v>291.10001</c:v>
                </c:pt>
                <c:pt idx="19">
                  <c:v>205.60001</c:v>
                </c:pt>
                <c:pt idx="20">
                  <c:v>179.7</c:v>
                </c:pt>
                <c:pt idx="21">
                  <c:v>56.200001</c:v>
                </c:pt>
                <c:pt idx="22">
                  <c:v>110.3</c:v>
                </c:pt>
                <c:pt idx="23">
                  <c:v>100</c:v>
                </c:pt>
                <c:pt idx="24">
                  <c:v>77.599997999999999</c:v>
                </c:pt>
                <c:pt idx="25">
                  <c:v>81.5</c:v>
                </c:pt>
                <c:pt idx="26">
                  <c:v>27.6</c:v>
                </c:pt>
                <c:pt idx="27">
                  <c:v>30.5</c:v>
                </c:pt>
                <c:pt idx="28">
                  <c:v>0.60000001999999997</c:v>
                </c:pt>
                <c:pt idx="29">
                  <c:v>12.9</c:v>
                </c:pt>
                <c:pt idx="30">
                  <c:v>14.9</c:v>
                </c:pt>
                <c:pt idx="31">
                  <c:v>25.299999</c:v>
                </c:pt>
                <c:pt idx="32">
                  <c:v>-3.5999998999999998</c:v>
                </c:pt>
                <c:pt idx="33">
                  <c:v>25.200001</c:v>
                </c:pt>
                <c:pt idx="34">
                  <c:v>-22.9</c:v>
                </c:pt>
                <c:pt idx="35">
                  <c:v>-9.5</c:v>
                </c:pt>
                <c:pt idx="36">
                  <c:v>-6.8000002000000004</c:v>
                </c:pt>
                <c:pt idx="37">
                  <c:v>-16.700001</c:v>
                </c:pt>
                <c:pt idx="38">
                  <c:v>5</c:v>
                </c:pt>
                <c:pt idx="39">
                  <c:v>-7.3000002000000004</c:v>
                </c:pt>
                <c:pt idx="40">
                  <c:v>-14.6</c:v>
                </c:pt>
                <c:pt idx="41">
                  <c:v>13.7</c:v>
                </c:pt>
                <c:pt idx="42">
                  <c:v>-15.1</c:v>
                </c:pt>
                <c:pt idx="43">
                  <c:v>36.799999</c:v>
                </c:pt>
                <c:pt idx="44">
                  <c:v>17.5</c:v>
                </c:pt>
                <c:pt idx="45">
                  <c:v>104.1</c:v>
                </c:pt>
                <c:pt idx="46">
                  <c:v>152.5</c:v>
                </c:pt>
                <c:pt idx="47">
                  <c:v>124.3</c:v>
                </c:pt>
                <c:pt idx="48">
                  <c:v>205.60001</c:v>
                </c:pt>
                <c:pt idx="49">
                  <c:v>176.3</c:v>
                </c:pt>
                <c:pt idx="50">
                  <c:v>254.3</c:v>
                </c:pt>
                <c:pt idx="51">
                  <c:v>250</c:v>
                </c:pt>
                <c:pt idx="52">
                  <c:v>279.20001000000002</c:v>
                </c:pt>
                <c:pt idx="53">
                  <c:v>242.7</c:v>
                </c:pt>
                <c:pt idx="54">
                  <c:v>224.2</c:v>
                </c:pt>
                <c:pt idx="55">
                  <c:v>193</c:v>
                </c:pt>
                <c:pt idx="56">
                  <c:v>98.699996999999996</c:v>
                </c:pt>
                <c:pt idx="57">
                  <c:v>-12.2</c:v>
                </c:pt>
                <c:pt idx="58">
                  <c:v>-9.1000004000000008</c:v>
                </c:pt>
                <c:pt idx="59">
                  <c:v>-19.799999</c:v>
                </c:pt>
                <c:pt idx="60">
                  <c:v>-30.4</c:v>
                </c:pt>
                <c:pt idx="61">
                  <c:v>-97.300003000000004</c:v>
                </c:pt>
                <c:pt idx="62">
                  <c:v>-14.6</c:v>
                </c:pt>
                <c:pt idx="63">
                  <c:v>-64.199996999999996</c:v>
                </c:pt>
                <c:pt idx="64">
                  <c:v>-34.700001</c:v>
                </c:pt>
                <c:pt idx="65">
                  <c:v>-43.400002000000001</c:v>
                </c:pt>
                <c:pt idx="66">
                  <c:v>-10.8</c:v>
                </c:pt>
                <c:pt idx="67">
                  <c:v>-18.299999</c:v>
                </c:pt>
                <c:pt idx="68">
                  <c:v>12.5</c:v>
                </c:pt>
                <c:pt idx="69">
                  <c:v>-8.5</c:v>
                </c:pt>
                <c:pt idx="70">
                  <c:v>34.900002000000001</c:v>
                </c:pt>
                <c:pt idx="71">
                  <c:v>38.700001</c:v>
                </c:pt>
                <c:pt idx="72">
                  <c:v>-5.3000002000000004</c:v>
                </c:pt>
                <c:pt idx="73">
                  <c:v>-13.5</c:v>
                </c:pt>
                <c:pt idx="74">
                  <c:v>-5.9000000999999997</c:v>
                </c:pt>
                <c:pt idx="75">
                  <c:v>0</c:v>
                </c:pt>
                <c:pt idx="76">
                  <c:v>-15.7</c:v>
                </c:pt>
                <c:pt idx="77">
                  <c:v>-1</c:v>
                </c:pt>
                <c:pt idx="78">
                  <c:v>-1.6</c:v>
                </c:pt>
                <c:pt idx="79">
                  <c:v>23.200001</c:v>
                </c:pt>
                <c:pt idx="80">
                  <c:v>35.099997999999999</c:v>
                </c:pt>
                <c:pt idx="81">
                  <c:v>12.8</c:v>
                </c:pt>
                <c:pt idx="82">
                  <c:v>48.5</c:v>
                </c:pt>
                <c:pt idx="83">
                  <c:v>-8.3999995999999992</c:v>
                </c:pt>
                <c:pt idx="84">
                  <c:v>43.299999</c:v>
                </c:pt>
                <c:pt idx="85">
                  <c:v>19.5</c:v>
                </c:pt>
                <c:pt idx="86">
                  <c:v>26.200001</c:v>
                </c:pt>
                <c:pt idx="87">
                  <c:v>29.799999</c:v>
                </c:pt>
                <c:pt idx="88">
                  <c:v>45.700001</c:v>
                </c:pt>
                <c:pt idx="89">
                  <c:v>66.300003000000004</c:v>
                </c:pt>
                <c:pt idx="90">
                  <c:v>49</c:v>
                </c:pt>
                <c:pt idx="91">
                  <c:v>67</c:v>
                </c:pt>
                <c:pt idx="92">
                  <c:v>30.299999</c:v>
                </c:pt>
                <c:pt idx="93">
                  <c:v>44.5</c:v>
                </c:pt>
                <c:pt idx="94">
                  <c:v>58.5</c:v>
                </c:pt>
                <c:pt idx="95">
                  <c:v>48.400002000000001</c:v>
                </c:pt>
                <c:pt idx="96">
                  <c:v>88.900002000000001</c:v>
                </c:pt>
                <c:pt idx="97">
                  <c:v>50.200001</c:v>
                </c:pt>
                <c:pt idx="98">
                  <c:v>43.900002000000001</c:v>
                </c:pt>
                <c:pt idx="99">
                  <c:v>8</c:v>
                </c:pt>
                <c:pt idx="100">
                  <c:v>35.799999</c:v>
                </c:pt>
                <c:pt idx="101">
                  <c:v>78.099997999999999</c:v>
                </c:pt>
                <c:pt idx="102">
                  <c:v>52.900002000000001</c:v>
                </c:pt>
                <c:pt idx="103">
                  <c:v>55</c:v>
                </c:pt>
                <c:pt idx="104">
                  <c:v>89.099997999999999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0-270D-4200-B27D-3706952A56BE}"/>
            </c:ext>
          </c:extLst>
        </c:ser>
        <c:ser>
          <c:idx val="18"/>
          <c:order val="17"/>
          <c:tx>
            <c:strRef>
              <c:f>FIGURES_2and3b!$V$2</c:f>
              <c:strCache>
                <c:ptCount val="1"/>
                <c:pt idx="0">
                  <c:v>BGR</c:v>
                </c:pt>
              </c:strCache>
            </c:strRef>
          </c:tx>
          <c:spPr>
            <a:ln w="12700" cap="rnd">
              <a:solidFill>
                <a:schemeClr val="accent6">
                  <a:lumMod val="75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FIGURES_2and3b!$V$3:$V$107</c:f>
              <c:numCache>
                <c:formatCode>0.0</c:formatCode>
                <c:ptCount val="105"/>
                <c:pt idx="0">
                  <c:v>-214.8</c:v>
                </c:pt>
                <c:pt idx="1">
                  <c:v>-98.300003000000004</c:v>
                </c:pt>
                <c:pt idx="2">
                  <c:v>-176.8</c:v>
                </c:pt>
                <c:pt idx="3">
                  <c:v>-21.4</c:v>
                </c:pt>
                <c:pt idx="4">
                  <c:v>11.7</c:v>
                </c:pt>
                <c:pt idx="5">
                  <c:v>-44</c:v>
                </c:pt>
                <c:pt idx="6">
                  <c:v>-62.400002000000001</c:v>
                </c:pt>
                <c:pt idx="7">
                  <c:v>-153.5</c:v>
                </c:pt>
                <c:pt idx="8">
                  <c:v>-126.1</c:v>
                </c:pt>
                <c:pt idx="9">
                  <c:v>-209.7</c:v>
                </c:pt>
                <c:pt idx="10">
                  <c:v>-194.39999</c:v>
                </c:pt>
                <c:pt idx="11">
                  <c:v>-192.8</c:v>
                </c:pt>
                <c:pt idx="12">
                  <c:v>-147.10001</c:v>
                </c:pt>
                <c:pt idx="13">
                  <c:v>-159.89999</c:v>
                </c:pt>
                <c:pt idx="14">
                  <c:v>-161.39999</c:v>
                </c:pt>
                <c:pt idx="15">
                  <c:v>-63.5</c:v>
                </c:pt>
                <c:pt idx="16">
                  <c:v>-77.800003000000004</c:v>
                </c:pt>
                <c:pt idx="17">
                  <c:v>-129.60001</c:v>
                </c:pt>
                <c:pt idx="18">
                  <c:v>-99.599997999999999</c:v>
                </c:pt>
                <c:pt idx="19">
                  <c:v>42.299999</c:v>
                </c:pt>
                <c:pt idx="20">
                  <c:v>-89.599997999999999</c:v>
                </c:pt>
                <c:pt idx="21">
                  <c:v>-155.5</c:v>
                </c:pt>
                <c:pt idx="22">
                  <c:v>-56.099997999999999</c:v>
                </c:pt>
                <c:pt idx="23">
                  <c:v>-27.700001</c:v>
                </c:pt>
                <c:pt idx="24">
                  <c:v>-37.200001</c:v>
                </c:pt>
                <c:pt idx="25">
                  <c:v>-50.299999</c:v>
                </c:pt>
                <c:pt idx="26">
                  <c:v>131.69999999999999</c:v>
                </c:pt>
                <c:pt idx="27">
                  <c:v>67.400002000000001</c:v>
                </c:pt>
                <c:pt idx="28">
                  <c:v>-72.900002000000001</c:v>
                </c:pt>
                <c:pt idx="29">
                  <c:v>40.400002000000001</c:v>
                </c:pt>
                <c:pt idx="30">
                  <c:v>178.5</c:v>
                </c:pt>
                <c:pt idx="31">
                  <c:v>109.3</c:v>
                </c:pt>
                <c:pt idx="32">
                  <c:v>52.700001</c:v>
                </c:pt>
                <c:pt idx="33">
                  <c:v>9.8999995999999992</c:v>
                </c:pt>
                <c:pt idx="34">
                  <c:v>32.599997999999999</c:v>
                </c:pt>
                <c:pt idx="35">
                  <c:v>40.099997999999999</c:v>
                </c:pt>
                <c:pt idx="36">
                  <c:v>12.5</c:v>
                </c:pt>
                <c:pt idx="37">
                  <c:v>-40.200001</c:v>
                </c:pt>
                <c:pt idx="38">
                  <c:v>-53.200001</c:v>
                </c:pt>
                <c:pt idx="39">
                  <c:v>40.099997999999999</c:v>
                </c:pt>
                <c:pt idx="40">
                  <c:v>96.599997999999999</c:v>
                </c:pt>
                <c:pt idx="41">
                  <c:v>130.5</c:v>
                </c:pt>
                <c:pt idx="42">
                  <c:v>267.39999</c:v>
                </c:pt>
                <c:pt idx="43">
                  <c:v>510.10001</c:v>
                </c:pt>
                <c:pt idx="44">
                  <c:v>858.40002000000004</c:v>
                </c:pt>
                <c:pt idx="45">
                  <c:v>1361</c:v>
                </c:pt>
                <c:pt idx="46">
                  <c:v>1673.4</c:v>
                </c:pt>
                <c:pt idx="47">
                  <c:v>1890.9</c:v>
                </c:pt>
                <c:pt idx="48">
                  <c:v>1871.2</c:v>
                </c:pt>
                <c:pt idx="49">
                  <c:v>1556.1</c:v>
                </c:pt>
                <c:pt idx="50">
                  <c:v>1212.7</c:v>
                </c:pt>
                <c:pt idx="51">
                  <c:v>664.59997999999996</c:v>
                </c:pt>
                <c:pt idx="52">
                  <c:v>459.20001000000002</c:v>
                </c:pt>
                <c:pt idx="53">
                  <c:v>182.10001</c:v>
                </c:pt>
                <c:pt idx="54">
                  <c:v>65.300003000000004</c:v>
                </c:pt>
                <c:pt idx="55">
                  <c:v>86</c:v>
                </c:pt>
                <c:pt idx="56">
                  <c:v>38.599997999999999</c:v>
                </c:pt>
                <c:pt idx="57">
                  <c:v>-14.9</c:v>
                </c:pt>
                <c:pt idx="58">
                  <c:v>-19.100000000000001</c:v>
                </c:pt>
                <c:pt idx="59">
                  <c:v>87</c:v>
                </c:pt>
                <c:pt idx="60">
                  <c:v>175.7</c:v>
                </c:pt>
                <c:pt idx="61">
                  <c:v>321</c:v>
                </c:pt>
                <c:pt idx="62">
                  <c:v>543.40002000000004</c:v>
                </c:pt>
                <c:pt idx="63">
                  <c:v>847.40002000000004</c:v>
                </c:pt>
                <c:pt idx="64">
                  <c:v>1094.5</c:v>
                </c:pt>
                <c:pt idx="65">
                  <c:v>1389.1</c:v>
                </c:pt>
                <c:pt idx="66">
                  <c:v>1218</c:v>
                </c:pt>
                <c:pt idx="67">
                  <c:v>1202.7</c:v>
                </c:pt>
                <c:pt idx="68">
                  <c:v>995.09997999999996</c:v>
                </c:pt>
                <c:pt idx="69">
                  <c:v>787.79998999999998</c:v>
                </c:pt>
                <c:pt idx="70">
                  <c:v>548</c:v>
                </c:pt>
                <c:pt idx="71">
                  <c:v>373.29998999999998</c:v>
                </c:pt>
                <c:pt idx="72">
                  <c:v>241.10001</c:v>
                </c:pt>
                <c:pt idx="73">
                  <c:v>116.3</c:v>
                </c:pt>
                <c:pt idx="74">
                  <c:v>59.599997999999999</c:v>
                </c:pt>
                <c:pt idx="75">
                  <c:v>33.599997999999999</c:v>
                </c:pt>
                <c:pt idx="76">
                  <c:v>22.1</c:v>
                </c:pt>
                <c:pt idx="77">
                  <c:v>225.7</c:v>
                </c:pt>
                <c:pt idx="78">
                  <c:v>117.1</c:v>
                </c:pt>
                <c:pt idx="79">
                  <c:v>93.5</c:v>
                </c:pt>
                <c:pt idx="80">
                  <c:v>94.400002000000001</c:v>
                </c:pt>
                <c:pt idx="81">
                  <c:v>-15.4</c:v>
                </c:pt>
                <c:pt idx="82">
                  <c:v>119.2</c:v>
                </c:pt>
                <c:pt idx="83">
                  <c:v>231.10001</c:v>
                </c:pt>
                <c:pt idx="84">
                  <c:v>239.10001</c:v>
                </c:pt>
                <c:pt idx="85">
                  <c:v>126.1</c:v>
                </c:pt>
                <c:pt idx="86">
                  <c:v>330</c:v>
                </c:pt>
                <c:pt idx="87">
                  <c:v>432.29998999999998</c:v>
                </c:pt>
                <c:pt idx="88">
                  <c:v>568.40002000000004</c:v>
                </c:pt>
                <c:pt idx="89">
                  <c:v>749.20001000000002</c:v>
                </c:pt>
                <c:pt idx="90">
                  <c:v>649.90002000000004</c:v>
                </c:pt>
                <c:pt idx="91">
                  <c:v>690.59997999999996</c:v>
                </c:pt>
                <c:pt idx="92">
                  <c:v>852.09997999999996</c:v>
                </c:pt>
                <c:pt idx="93">
                  <c:v>1084.5</c:v>
                </c:pt>
                <c:pt idx="94">
                  <c:v>1394.8</c:v>
                </c:pt>
                <c:pt idx="95">
                  <c:v>1527.8</c:v>
                </c:pt>
                <c:pt idx="96">
                  <c:v>1592.8</c:v>
                </c:pt>
                <c:pt idx="97">
                  <c:v>1503.6</c:v>
                </c:pt>
                <c:pt idx="98">
                  <c:v>1393.2</c:v>
                </c:pt>
                <c:pt idx="99">
                  <c:v>1112</c:v>
                </c:pt>
                <c:pt idx="100">
                  <c:v>955.20001000000002</c:v>
                </c:pt>
                <c:pt idx="101">
                  <c:v>788.20001000000002</c:v>
                </c:pt>
                <c:pt idx="102">
                  <c:v>625.70001000000002</c:v>
                </c:pt>
                <c:pt idx="103">
                  <c:v>576.59997999999996</c:v>
                </c:pt>
                <c:pt idx="104">
                  <c:v>535.09997999999996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1-270D-4200-B27D-3706952A56BE}"/>
            </c:ext>
          </c:extLst>
        </c:ser>
        <c:ser>
          <c:idx val="19"/>
          <c:order val="18"/>
          <c:tx>
            <c:strRef>
              <c:f>FIGURES_2and3b!$W$2</c:f>
              <c:strCache>
                <c:ptCount val="1"/>
                <c:pt idx="0">
                  <c:v>CZE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FIGURES_2and3b!$W$3:$W$107</c:f>
              <c:numCache>
                <c:formatCode>0.0</c:formatCode>
                <c:ptCount val="105"/>
                <c:pt idx="0">
                  <c:v>-20.799999</c:v>
                </c:pt>
                <c:pt idx="1">
                  <c:v>-22.6</c:v>
                </c:pt>
                <c:pt idx="2">
                  <c:v>-71.699996999999996</c:v>
                </c:pt>
                <c:pt idx="3">
                  <c:v>-34</c:v>
                </c:pt>
                <c:pt idx="4">
                  <c:v>-26</c:v>
                </c:pt>
                <c:pt idx="5">
                  <c:v>-32.799999</c:v>
                </c:pt>
                <c:pt idx="6">
                  <c:v>-14.8</c:v>
                </c:pt>
                <c:pt idx="7">
                  <c:v>-31.4</c:v>
                </c:pt>
                <c:pt idx="8">
                  <c:v>-20.399999999999999</c:v>
                </c:pt>
                <c:pt idx="9">
                  <c:v>-43.799999</c:v>
                </c:pt>
                <c:pt idx="10">
                  <c:v>-32.200001</c:v>
                </c:pt>
                <c:pt idx="11">
                  <c:v>-4.6999997999999996</c:v>
                </c:pt>
                <c:pt idx="12">
                  <c:v>-4</c:v>
                </c:pt>
                <c:pt idx="13">
                  <c:v>22.4</c:v>
                </c:pt>
                <c:pt idx="14">
                  <c:v>1.1000000000000001</c:v>
                </c:pt>
                <c:pt idx="15">
                  <c:v>-41.299999</c:v>
                </c:pt>
                <c:pt idx="16">
                  <c:v>-69.699996999999996</c:v>
                </c:pt>
                <c:pt idx="17">
                  <c:v>-20.5</c:v>
                </c:pt>
                <c:pt idx="18">
                  <c:v>-61.700001</c:v>
                </c:pt>
                <c:pt idx="19">
                  <c:v>-38</c:v>
                </c:pt>
                <c:pt idx="20">
                  <c:v>-81.5</c:v>
                </c:pt>
                <c:pt idx="21">
                  <c:v>-65.099997999999999</c:v>
                </c:pt>
                <c:pt idx="22">
                  <c:v>34.799999</c:v>
                </c:pt>
                <c:pt idx="23">
                  <c:v>-36.5</c:v>
                </c:pt>
                <c:pt idx="24">
                  <c:v>-16.5</c:v>
                </c:pt>
                <c:pt idx="25">
                  <c:v>12.3</c:v>
                </c:pt>
                <c:pt idx="26">
                  <c:v>24.799999</c:v>
                </c:pt>
                <c:pt idx="27">
                  <c:v>-32</c:v>
                </c:pt>
                <c:pt idx="28">
                  <c:v>-39.599997999999999</c:v>
                </c:pt>
                <c:pt idx="29">
                  <c:v>5.5999999000000003</c:v>
                </c:pt>
                <c:pt idx="30">
                  <c:v>70.300003000000004</c:v>
                </c:pt>
                <c:pt idx="31">
                  <c:v>38.200001</c:v>
                </c:pt>
                <c:pt idx="32">
                  <c:v>46.400002000000001</c:v>
                </c:pt>
                <c:pt idx="33">
                  <c:v>4.5999999000000003</c:v>
                </c:pt>
                <c:pt idx="34">
                  <c:v>-30.799999</c:v>
                </c:pt>
                <c:pt idx="35">
                  <c:v>-28.9</c:v>
                </c:pt>
                <c:pt idx="36">
                  <c:v>-4.3000002000000004</c:v>
                </c:pt>
                <c:pt idx="37">
                  <c:v>59.200001</c:v>
                </c:pt>
                <c:pt idx="38">
                  <c:v>142.39999</c:v>
                </c:pt>
                <c:pt idx="39">
                  <c:v>136</c:v>
                </c:pt>
                <c:pt idx="40">
                  <c:v>245</c:v>
                </c:pt>
                <c:pt idx="41">
                  <c:v>405.89999</c:v>
                </c:pt>
                <c:pt idx="42">
                  <c:v>742.5</c:v>
                </c:pt>
                <c:pt idx="43">
                  <c:v>1018.2</c:v>
                </c:pt>
                <c:pt idx="44">
                  <c:v>1016.6</c:v>
                </c:pt>
                <c:pt idx="45">
                  <c:v>819.90002000000004</c:v>
                </c:pt>
                <c:pt idx="46">
                  <c:v>601.20001000000002</c:v>
                </c:pt>
                <c:pt idx="47">
                  <c:v>465.39999</c:v>
                </c:pt>
                <c:pt idx="48">
                  <c:v>419</c:v>
                </c:pt>
                <c:pt idx="49">
                  <c:v>407.5</c:v>
                </c:pt>
                <c:pt idx="50">
                  <c:v>460.89999</c:v>
                </c:pt>
                <c:pt idx="51">
                  <c:v>433.89999</c:v>
                </c:pt>
                <c:pt idx="52">
                  <c:v>581.70001000000002</c:v>
                </c:pt>
                <c:pt idx="53">
                  <c:v>717.90002000000004</c:v>
                </c:pt>
                <c:pt idx="54">
                  <c:v>660.20001000000002</c:v>
                </c:pt>
                <c:pt idx="55">
                  <c:v>576.09997999999996</c:v>
                </c:pt>
                <c:pt idx="56">
                  <c:v>496.10001</c:v>
                </c:pt>
                <c:pt idx="57">
                  <c:v>405.89999</c:v>
                </c:pt>
                <c:pt idx="58">
                  <c:v>485.70001000000002</c:v>
                </c:pt>
                <c:pt idx="59">
                  <c:v>500.20001000000002</c:v>
                </c:pt>
                <c:pt idx="60">
                  <c:v>580.90002000000004</c:v>
                </c:pt>
                <c:pt idx="61">
                  <c:v>727.09997999999996</c:v>
                </c:pt>
                <c:pt idx="62">
                  <c:v>788.79998999999998</c:v>
                </c:pt>
                <c:pt idx="63">
                  <c:v>706</c:v>
                </c:pt>
                <c:pt idx="64">
                  <c:v>541.40002000000004</c:v>
                </c:pt>
                <c:pt idx="65">
                  <c:v>516.29998999999998</c:v>
                </c:pt>
                <c:pt idx="66">
                  <c:v>316.60001</c:v>
                </c:pt>
                <c:pt idx="67">
                  <c:v>182.5</c:v>
                </c:pt>
                <c:pt idx="68">
                  <c:v>135.69999999999999</c:v>
                </c:pt>
                <c:pt idx="69">
                  <c:v>133.10001</c:v>
                </c:pt>
                <c:pt idx="70">
                  <c:v>64.199996999999996</c:v>
                </c:pt>
                <c:pt idx="71">
                  <c:v>48.200001</c:v>
                </c:pt>
                <c:pt idx="72">
                  <c:v>-36</c:v>
                </c:pt>
                <c:pt idx="73">
                  <c:v>-72.699996999999996</c:v>
                </c:pt>
                <c:pt idx="74">
                  <c:v>-19.899999999999999</c:v>
                </c:pt>
                <c:pt idx="75">
                  <c:v>-57.599997999999999</c:v>
                </c:pt>
                <c:pt idx="76">
                  <c:v>-12.1</c:v>
                </c:pt>
                <c:pt idx="77">
                  <c:v>-36.900002000000001</c:v>
                </c:pt>
                <c:pt idx="78">
                  <c:v>-93.199996999999996</c:v>
                </c:pt>
                <c:pt idx="79">
                  <c:v>-71.400002000000001</c:v>
                </c:pt>
                <c:pt idx="80">
                  <c:v>-27.6</c:v>
                </c:pt>
                <c:pt idx="81">
                  <c:v>-64.900002000000001</c:v>
                </c:pt>
                <c:pt idx="82">
                  <c:v>4.0999999000000003</c:v>
                </c:pt>
                <c:pt idx="83">
                  <c:v>-93.5</c:v>
                </c:pt>
                <c:pt idx="84">
                  <c:v>-37.599997999999999</c:v>
                </c:pt>
                <c:pt idx="85">
                  <c:v>-63.400002000000001</c:v>
                </c:pt>
                <c:pt idx="86">
                  <c:v>-78.5</c:v>
                </c:pt>
                <c:pt idx="87">
                  <c:v>-58</c:v>
                </c:pt>
                <c:pt idx="88">
                  <c:v>-22</c:v>
                </c:pt>
                <c:pt idx="89">
                  <c:v>2.5</c:v>
                </c:pt>
                <c:pt idx="90">
                  <c:v>-10.8</c:v>
                </c:pt>
                <c:pt idx="91">
                  <c:v>-22.9</c:v>
                </c:pt>
                <c:pt idx="92">
                  <c:v>-5.5</c:v>
                </c:pt>
                <c:pt idx="93">
                  <c:v>43.700001</c:v>
                </c:pt>
                <c:pt idx="94">
                  <c:v>86.5</c:v>
                </c:pt>
                <c:pt idx="95">
                  <c:v>208.10001</c:v>
                </c:pt>
                <c:pt idx="96">
                  <c:v>261.10001</c:v>
                </c:pt>
                <c:pt idx="97">
                  <c:v>347.10001</c:v>
                </c:pt>
                <c:pt idx="98">
                  <c:v>417.79998999999998</c:v>
                </c:pt>
                <c:pt idx="99">
                  <c:v>498.70001000000002</c:v>
                </c:pt>
                <c:pt idx="100">
                  <c:v>561.29998999999998</c:v>
                </c:pt>
                <c:pt idx="101">
                  <c:v>539.70001000000002</c:v>
                </c:pt>
                <c:pt idx="102">
                  <c:v>410.5</c:v>
                </c:pt>
                <c:pt idx="103">
                  <c:v>302</c:v>
                </c:pt>
                <c:pt idx="104">
                  <c:v>214.10001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270D-4200-B27D-3706952A56BE}"/>
            </c:ext>
          </c:extLst>
        </c:ser>
        <c:ser>
          <c:idx val="20"/>
          <c:order val="19"/>
          <c:tx>
            <c:strRef>
              <c:f>FIGURES_2and3b!$X$2</c:f>
              <c:strCache>
                <c:ptCount val="1"/>
                <c:pt idx="0">
                  <c:v>EST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FIGURES_2and3b!$X$3:$X$107</c:f>
              <c:numCache>
                <c:formatCode>0.0</c:formatCode>
                <c:ptCount val="105"/>
                <c:pt idx="0">
                  <c:v>-136.10001</c:v>
                </c:pt>
                <c:pt idx="1">
                  <c:v>-24</c:v>
                </c:pt>
                <c:pt idx="2">
                  <c:v>-105.8</c:v>
                </c:pt>
                <c:pt idx="3">
                  <c:v>-150</c:v>
                </c:pt>
                <c:pt idx="4">
                  <c:v>-124.9</c:v>
                </c:pt>
                <c:pt idx="5">
                  <c:v>-269.10001</c:v>
                </c:pt>
                <c:pt idx="6">
                  <c:v>-69.400002000000001</c:v>
                </c:pt>
                <c:pt idx="7">
                  <c:v>-30.9</c:v>
                </c:pt>
                <c:pt idx="8">
                  <c:v>-87.199996999999996</c:v>
                </c:pt>
                <c:pt idx="9">
                  <c:v>-163.80000000000001</c:v>
                </c:pt>
                <c:pt idx="10">
                  <c:v>32.400002000000001</c:v>
                </c:pt>
                <c:pt idx="11">
                  <c:v>-66.5</c:v>
                </c:pt>
                <c:pt idx="12">
                  <c:v>4.8000002000000004</c:v>
                </c:pt>
                <c:pt idx="13">
                  <c:v>-28.299999</c:v>
                </c:pt>
                <c:pt idx="14">
                  <c:v>-17.399999999999999</c:v>
                </c:pt>
                <c:pt idx="15">
                  <c:v>-2.5</c:v>
                </c:pt>
                <c:pt idx="16">
                  <c:v>55.299999</c:v>
                </c:pt>
                <c:pt idx="17">
                  <c:v>14.3</c:v>
                </c:pt>
                <c:pt idx="18">
                  <c:v>42.400002000000001</c:v>
                </c:pt>
                <c:pt idx="19">
                  <c:v>-29</c:v>
                </c:pt>
                <c:pt idx="20">
                  <c:v>-43.599997999999999</c:v>
                </c:pt>
                <c:pt idx="21">
                  <c:v>57.200001</c:v>
                </c:pt>
                <c:pt idx="22">
                  <c:v>-59.700001</c:v>
                </c:pt>
                <c:pt idx="23">
                  <c:v>-37.700001</c:v>
                </c:pt>
                <c:pt idx="24">
                  <c:v>-10</c:v>
                </c:pt>
                <c:pt idx="25">
                  <c:v>23.6</c:v>
                </c:pt>
                <c:pt idx="26">
                  <c:v>-50</c:v>
                </c:pt>
                <c:pt idx="27">
                  <c:v>-42.799999</c:v>
                </c:pt>
                <c:pt idx="28">
                  <c:v>10.3</c:v>
                </c:pt>
                <c:pt idx="29">
                  <c:v>55</c:v>
                </c:pt>
                <c:pt idx="30">
                  <c:v>83.5</c:v>
                </c:pt>
                <c:pt idx="31">
                  <c:v>-9.5</c:v>
                </c:pt>
                <c:pt idx="32">
                  <c:v>42.299999</c:v>
                </c:pt>
                <c:pt idx="33">
                  <c:v>-78.099997999999999</c:v>
                </c:pt>
                <c:pt idx="34">
                  <c:v>48.400002000000001</c:v>
                </c:pt>
                <c:pt idx="35">
                  <c:v>-24.799999</c:v>
                </c:pt>
                <c:pt idx="36">
                  <c:v>-121.5</c:v>
                </c:pt>
                <c:pt idx="37">
                  <c:v>94.900002000000001</c:v>
                </c:pt>
                <c:pt idx="38">
                  <c:v>162.10001</c:v>
                </c:pt>
                <c:pt idx="39">
                  <c:v>44.599997999999999</c:v>
                </c:pt>
                <c:pt idx="40">
                  <c:v>-66</c:v>
                </c:pt>
                <c:pt idx="41">
                  <c:v>65.199996999999996</c:v>
                </c:pt>
                <c:pt idx="42">
                  <c:v>38.299999</c:v>
                </c:pt>
                <c:pt idx="43">
                  <c:v>-115.3</c:v>
                </c:pt>
                <c:pt idx="44">
                  <c:v>-47.200001</c:v>
                </c:pt>
                <c:pt idx="45">
                  <c:v>-43.200001</c:v>
                </c:pt>
                <c:pt idx="46">
                  <c:v>45.400002000000001</c:v>
                </c:pt>
                <c:pt idx="47">
                  <c:v>97.699996999999996</c:v>
                </c:pt>
                <c:pt idx="48">
                  <c:v>102</c:v>
                </c:pt>
                <c:pt idx="49">
                  <c:v>121.4</c:v>
                </c:pt>
                <c:pt idx="50">
                  <c:v>89.900002000000001</c:v>
                </c:pt>
                <c:pt idx="51">
                  <c:v>137</c:v>
                </c:pt>
                <c:pt idx="52">
                  <c:v>168.3</c:v>
                </c:pt>
                <c:pt idx="53">
                  <c:v>202.60001</c:v>
                </c:pt>
                <c:pt idx="54">
                  <c:v>236.39999</c:v>
                </c:pt>
                <c:pt idx="55">
                  <c:v>268.20001000000002</c:v>
                </c:pt>
                <c:pt idx="56">
                  <c:v>51.400002000000001</c:v>
                </c:pt>
                <c:pt idx="57">
                  <c:v>45.200001</c:v>
                </c:pt>
                <c:pt idx="58">
                  <c:v>143.89999</c:v>
                </c:pt>
                <c:pt idx="59">
                  <c:v>22.299999</c:v>
                </c:pt>
                <c:pt idx="60">
                  <c:v>253</c:v>
                </c:pt>
                <c:pt idx="61">
                  <c:v>318.29998999999998</c:v>
                </c:pt>
                <c:pt idx="62">
                  <c:v>331.70001000000002</c:v>
                </c:pt>
                <c:pt idx="63">
                  <c:v>351.70001000000002</c:v>
                </c:pt>
                <c:pt idx="64">
                  <c:v>291.79998999999998</c:v>
                </c:pt>
                <c:pt idx="65">
                  <c:v>339.70001000000002</c:v>
                </c:pt>
                <c:pt idx="66">
                  <c:v>294.79998999999998</c:v>
                </c:pt>
                <c:pt idx="67">
                  <c:v>278.20001000000002</c:v>
                </c:pt>
                <c:pt idx="68">
                  <c:v>191.2</c:v>
                </c:pt>
                <c:pt idx="69">
                  <c:v>29.4</c:v>
                </c:pt>
                <c:pt idx="70">
                  <c:v>188.3</c:v>
                </c:pt>
                <c:pt idx="71">
                  <c:v>196.89999</c:v>
                </c:pt>
                <c:pt idx="72">
                  <c:v>90</c:v>
                </c:pt>
                <c:pt idx="73">
                  <c:v>102.8</c:v>
                </c:pt>
                <c:pt idx="74">
                  <c:v>11.6</c:v>
                </c:pt>
                <c:pt idx="75">
                  <c:v>59.200001</c:v>
                </c:pt>
                <c:pt idx="76">
                  <c:v>42</c:v>
                </c:pt>
                <c:pt idx="77">
                  <c:v>430.5</c:v>
                </c:pt>
                <c:pt idx="78">
                  <c:v>115.2</c:v>
                </c:pt>
                <c:pt idx="79">
                  <c:v>339.39999</c:v>
                </c:pt>
                <c:pt idx="80">
                  <c:v>166.3</c:v>
                </c:pt>
                <c:pt idx="81">
                  <c:v>-31.4</c:v>
                </c:pt>
                <c:pt idx="82">
                  <c:v>1.5</c:v>
                </c:pt>
                <c:pt idx="83">
                  <c:v>96.800003000000004</c:v>
                </c:pt>
                <c:pt idx="84">
                  <c:v>93.800003000000004</c:v>
                </c:pt>
                <c:pt idx="85">
                  <c:v>4.5</c:v>
                </c:pt>
                <c:pt idx="86">
                  <c:v>40.799999</c:v>
                </c:pt>
                <c:pt idx="87">
                  <c:v>155.69999999999999</c:v>
                </c:pt>
                <c:pt idx="88">
                  <c:v>223.60001</c:v>
                </c:pt>
                <c:pt idx="89">
                  <c:v>36.599997999999999</c:v>
                </c:pt>
                <c:pt idx="90">
                  <c:v>237.60001</c:v>
                </c:pt>
                <c:pt idx="91">
                  <c:v>222.5</c:v>
                </c:pt>
                <c:pt idx="92">
                  <c:v>183.3</c:v>
                </c:pt>
                <c:pt idx="93">
                  <c:v>249</c:v>
                </c:pt>
                <c:pt idx="94">
                  <c:v>274.5</c:v>
                </c:pt>
                <c:pt idx="95">
                  <c:v>479</c:v>
                </c:pt>
                <c:pt idx="96">
                  <c:v>486</c:v>
                </c:pt>
                <c:pt idx="97">
                  <c:v>365.89999</c:v>
                </c:pt>
                <c:pt idx="98">
                  <c:v>381.70001000000002</c:v>
                </c:pt>
                <c:pt idx="99">
                  <c:v>447</c:v>
                </c:pt>
                <c:pt idx="100">
                  <c:v>220.89999</c:v>
                </c:pt>
                <c:pt idx="101">
                  <c:v>272.29998999999998</c:v>
                </c:pt>
                <c:pt idx="102">
                  <c:v>229</c:v>
                </c:pt>
                <c:pt idx="103">
                  <c:v>201.39999</c:v>
                </c:pt>
                <c:pt idx="104">
                  <c:v>299.60001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270D-4200-B27D-3706952A56BE}"/>
            </c:ext>
          </c:extLst>
        </c:ser>
        <c:ser>
          <c:idx val="21"/>
          <c:order val="20"/>
          <c:tx>
            <c:strRef>
              <c:f>FIGURES_2and3b!$Y$2</c:f>
              <c:strCache>
                <c:ptCount val="1"/>
                <c:pt idx="0">
                  <c:v>HRV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FIGURES_2and3b!$Y$3:$Y$107</c:f>
              <c:numCache>
                <c:formatCode>0.0</c:formatCode>
                <c:ptCount val="105"/>
                <c:pt idx="0">
                  <c:v>-106.1</c:v>
                </c:pt>
                <c:pt idx="1">
                  <c:v>-91</c:v>
                </c:pt>
                <c:pt idx="2">
                  <c:v>-153.19999999999999</c:v>
                </c:pt>
                <c:pt idx="3">
                  <c:v>-8.6000004000000008</c:v>
                </c:pt>
                <c:pt idx="4">
                  <c:v>-62.799999</c:v>
                </c:pt>
                <c:pt idx="5">
                  <c:v>-106.4</c:v>
                </c:pt>
                <c:pt idx="6">
                  <c:v>-59.900002000000001</c:v>
                </c:pt>
                <c:pt idx="7">
                  <c:v>-109.7</c:v>
                </c:pt>
                <c:pt idx="8">
                  <c:v>-127.9</c:v>
                </c:pt>
                <c:pt idx="9">
                  <c:v>-67.400002000000001</c:v>
                </c:pt>
                <c:pt idx="10">
                  <c:v>-16.299999</c:v>
                </c:pt>
                <c:pt idx="11">
                  <c:v>18.399999999999999</c:v>
                </c:pt>
                <c:pt idx="12">
                  <c:v>74.400002000000001</c:v>
                </c:pt>
                <c:pt idx="13">
                  <c:v>-46.799999</c:v>
                </c:pt>
                <c:pt idx="14">
                  <c:v>-41.400002000000001</c:v>
                </c:pt>
                <c:pt idx="15">
                  <c:v>-52.599997999999999</c:v>
                </c:pt>
                <c:pt idx="16">
                  <c:v>-177.3</c:v>
                </c:pt>
                <c:pt idx="17">
                  <c:v>-110</c:v>
                </c:pt>
                <c:pt idx="18">
                  <c:v>-135</c:v>
                </c:pt>
                <c:pt idx="19">
                  <c:v>-89.099997999999999</c:v>
                </c:pt>
                <c:pt idx="20">
                  <c:v>-86.599997999999999</c:v>
                </c:pt>
                <c:pt idx="21">
                  <c:v>-153.10001</c:v>
                </c:pt>
                <c:pt idx="22">
                  <c:v>9.6999998000000005</c:v>
                </c:pt>
                <c:pt idx="23">
                  <c:v>20.700001</c:v>
                </c:pt>
                <c:pt idx="24">
                  <c:v>-94</c:v>
                </c:pt>
                <c:pt idx="25">
                  <c:v>-45</c:v>
                </c:pt>
                <c:pt idx="26">
                  <c:v>10.199999999999999</c:v>
                </c:pt>
                <c:pt idx="27">
                  <c:v>-55.200001</c:v>
                </c:pt>
                <c:pt idx="28">
                  <c:v>-94.5</c:v>
                </c:pt>
                <c:pt idx="29">
                  <c:v>17.100000000000001</c:v>
                </c:pt>
                <c:pt idx="30">
                  <c:v>128.19999999999999</c:v>
                </c:pt>
                <c:pt idx="31">
                  <c:v>-1.4</c:v>
                </c:pt>
                <c:pt idx="32">
                  <c:v>-36.599997999999999</c:v>
                </c:pt>
                <c:pt idx="33">
                  <c:v>-39.400002000000001</c:v>
                </c:pt>
                <c:pt idx="34">
                  <c:v>29.9</c:v>
                </c:pt>
                <c:pt idx="35">
                  <c:v>-19.399999999999999</c:v>
                </c:pt>
                <c:pt idx="36">
                  <c:v>71.800003000000004</c:v>
                </c:pt>
                <c:pt idx="37">
                  <c:v>40.900002000000001</c:v>
                </c:pt>
                <c:pt idx="38">
                  <c:v>25</c:v>
                </c:pt>
                <c:pt idx="39">
                  <c:v>153.30000000000001</c:v>
                </c:pt>
                <c:pt idx="40">
                  <c:v>26</c:v>
                </c:pt>
                <c:pt idx="41">
                  <c:v>179.89999</c:v>
                </c:pt>
                <c:pt idx="42">
                  <c:v>220.5</c:v>
                </c:pt>
                <c:pt idx="43">
                  <c:v>232.5</c:v>
                </c:pt>
                <c:pt idx="44">
                  <c:v>384.39999</c:v>
                </c:pt>
                <c:pt idx="45">
                  <c:v>460.79998999999998</c:v>
                </c:pt>
                <c:pt idx="46">
                  <c:v>604.70001000000002</c:v>
                </c:pt>
                <c:pt idx="47">
                  <c:v>576.5</c:v>
                </c:pt>
                <c:pt idx="48">
                  <c:v>848.20001000000002</c:v>
                </c:pt>
                <c:pt idx="49">
                  <c:v>887.59997999999996</c:v>
                </c:pt>
                <c:pt idx="50">
                  <c:v>897</c:v>
                </c:pt>
                <c:pt idx="51">
                  <c:v>743.70001000000002</c:v>
                </c:pt>
                <c:pt idx="52">
                  <c:v>543.29998999999998</c:v>
                </c:pt>
                <c:pt idx="53">
                  <c:v>281.70001000000002</c:v>
                </c:pt>
                <c:pt idx="54">
                  <c:v>288</c:v>
                </c:pt>
                <c:pt idx="55">
                  <c:v>211.2</c:v>
                </c:pt>
                <c:pt idx="56">
                  <c:v>122.9</c:v>
                </c:pt>
                <c:pt idx="57">
                  <c:v>68.400002000000001</c:v>
                </c:pt>
                <c:pt idx="58">
                  <c:v>14.2</c:v>
                </c:pt>
                <c:pt idx="59">
                  <c:v>-32</c:v>
                </c:pt>
                <c:pt idx="60">
                  <c:v>-55</c:v>
                </c:pt>
                <c:pt idx="61">
                  <c:v>-122.5</c:v>
                </c:pt>
                <c:pt idx="62">
                  <c:v>-47.5</c:v>
                </c:pt>
                <c:pt idx="63">
                  <c:v>-106</c:v>
                </c:pt>
                <c:pt idx="64">
                  <c:v>69.5</c:v>
                </c:pt>
                <c:pt idx="65">
                  <c:v>204.5</c:v>
                </c:pt>
                <c:pt idx="66">
                  <c:v>291.79998999999998</c:v>
                </c:pt>
                <c:pt idx="67">
                  <c:v>319.10001</c:v>
                </c:pt>
                <c:pt idx="68">
                  <c:v>374.89999</c:v>
                </c:pt>
                <c:pt idx="69">
                  <c:v>421.20001000000002</c:v>
                </c:pt>
                <c:pt idx="70">
                  <c:v>320.89999</c:v>
                </c:pt>
                <c:pt idx="71">
                  <c:v>337</c:v>
                </c:pt>
                <c:pt idx="72">
                  <c:v>154.5</c:v>
                </c:pt>
                <c:pt idx="73">
                  <c:v>85.900002000000001</c:v>
                </c:pt>
                <c:pt idx="74">
                  <c:v>215.3</c:v>
                </c:pt>
                <c:pt idx="75">
                  <c:v>112.9</c:v>
                </c:pt>
                <c:pt idx="76">
                  <c:v>74.900002000000001</c:v>
                </c:pt>
                <c:pt idx="77">
                  <c:v>186.89999</c:v>
                </c:pt>
                <c:pt idx="78">
                  <c:v>14</c:v>
                </c:pt>
                <c:pt idx="79">
                  <c:v>39.799999</c:v>
                </c:pt>
                <c:pt idx="80">
                  <c:v>25.700001</c:v>
                </c:pt>
                <c:pt idx="81">
                  <c:v>-79.699996999999996</c:v>
                </c:pt>
                <c:pt idx="82">
                  <c:v>128.10001</c:v>
                </c:pt>
                <c:pt idx="83">
                  <c:v>-14.6</c:v>
                </c:pt>
                <c:pt idx="84">
                  <c:v>125</c:v>
                </c:pt>
                <c:pt idx="85">
                  <c:v>41.700001</c:v>
                </c:pt>
                <c:pt idx="86">
                  <c:v>2.8</c:v>
                </c:pt>
                <c:pt idx="87">
                  <c:v>109.9</c:v>
                </c:pt>
                <c:pt idx="88">
                  <c:v>176.5</c:v>
                </c:pt>
                <c:pt idx="89">
                  <c:v>203.60001</c:v>
                </c:pt>
                <c:pt idx="90">
                  <c:v>164.8</c:v>
                </c:pt>
                <c:pt idx="91">
                  <c:v>197.89999</c:v>
                </c:pt>
                <c:pt idx="92">
                  <c:v>186.10001</c:v>
                </c:pt>
                <c:pt idx="93">
                  <c:v>221</c:v>
                </c:pt>
                <c:pt idx="94">
                  <c:v>326.70001000000002</c:v>
                </c:pt>
                <c:pt idx="95">
                  <c:v>454</c:v>
                </c:pt>
                <c:pt idx="96">
                  <c:v>542.40002000000004</c:v>
                </c:pt>
                <c:pt idx="97">
                  <c:v>695.29998999999998</c:v>
                </c:pt>
                <c:pt idx="98">
                  <c:v>712.79998999999998</c:v>
                </c:pt>
                <c:pt idx="99">
                  <c:v>889.90002000000004</c:v>
                </c:pt>
                <c:pt idx="100">
                  <c:v>764.70001000000002</c:v>
                </c:pt>
                <c:pt idx="101">
                  <c:v>654.5</c:v>
                </c:pt>
                <c:pt idx="102">
                  <c:v>590.79998999999998</c:v>
                </c:pt>
                <c:pt idx="103">
                  <c:v>507.39999</c:v>
                </c:pt>
                <c:pt idx="104">
                  <c:v>474.79998999999998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270D-4200-B27D-3706952A56BE}"/>
            </c:ext>
          </c:extLst>
        </c:ser>
        <c:ser>
          <c:idx val="22"/>
          <c:order val="21"/>
          <c:tx>
            <c:strRef>
              <c:f>FIGURES_2and3b!$Z$2</c:f>
              <c:strCache>
                <c:ptCount val="1"/>
                <c:pt idx="0">
                  <c:v>HUN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FIGURES_2and3b!$Z$3:$Z$107</c:f>
              <c:numCache>
                <c:formatCode>0.0</c:formatCode>
                <c:ptCount val="105"/>
                <c:pt idx="0">
                  <c:v>-80.199996999999996</c:v>
                </c:pt>
                <c:pt idx="1">
                  <c:v>-109.2</c:v>
                </c:pt>
                <c:pt idx="2">
                  <c:v>-121.7</c:v>
                </c:pt>
                <c:pt idx="3">
                  <c:v>-56.5</c:v>
                </c:pt>
                <c:pt idx="4">
                  <c:v>-19.700001</c:v>
                </c:pt>
                <c:pt idx="5">
                  <c:v>-109.4</c:v>
                </c:pt>
                <c:pt idx="6">
                  <c:v>-46.5</c:v>
                </c:pt>
                <c:pt idx="7">
                  <c:v>-129.10001</c:v>
                </c:pt>
                <c:pt idx="8">
                  <c:v>-15</c:v>
                </c:pt>
                <c:pt idx="9">
                  <c:v>-95.400002000000001</c:v>
                </c:pt>
                <c:pt idx="10">
                  <c:v>-94.599997999999999</c:v>
                </c:pt>
                <c:pt idx="11">
                  <c:v>42.5</c:v>
                </c:pt>
                <c:pt idx="12">
                  <c:v>-49</c:v>
                </c:pt>
                <c:pt idx="13">
                  <c:v>-62.099997999999999</c:v>
                </c:pt>
                <c:pt idx="14">
                  <c:v>-15.5</c:v>
                </c:pt>
                <c:pt idx="15">
                  <c:v>-29.4</c:v>
                </c:pt>
                <c:pt idx="16">
                  <c:v>-88.900002000000001</c:v>
                </c:pt>
                <c:pt idx="17">
                  <c:v>-128.39999</c:v>
                </c:pt>
                <c:pt idx="18">
                  <c:v>-88.199996999999996</c:v>
                </c:pt>
                <c:pt idx="19">
                  <c:v>-44.200001</c:v>
                </c:pt>
                <c:pt idx="20">
                  <c:v>-157.19999999999999</c:v>
                </c:pt>
                <c:pt idx="21">
                  <c:v>-103.7</c:v>
                </c:pt>
                <c:pt idx="22">
                  <c:v>15.2</c:v>
                </c:pt>
                <c:pt idx="23">
                  <c:v>-38.400002000000001</c:v>
                </c:pt>
                <c:pt idx="24">
                  <c:v>-152.30000000000001</c:v>
                </c:pt>
                <c:pt idx="25">
                  <c:v>-43.5</c:v>
                </c:pt>
                <c:pt idx="26">
                  <c:v>-17.700001</c:v>
                </c:pt>
                <c:pt idx="27">
                  <c:v>-97.599997999999999</c:v>
                </c:pt>
                <c:pt idx="28">
                  <c:v>-130.80000000000001</c:v>
                </c:pt>
                <c:pt idx="29">
                  <c:v>-110.1</c:v>
                </c:pt>
                <c:pt idx="30">
                  <c:v>-1.1000000000000001</c:v>
                </c:pt>
                <c:pt idx="31">
                  <c:v>-30.6</c:v>
                </c:pt>
                <c:pt idx="32">
                  <c:v>-55.799999</c:v>
                </c:pt>
                <c:pt idx="33">
                  <c:v>-81.300003000000004</c:v>
                </c:pt>
                <c:pt idx="34">
                  <c:v>-94.400002000000001</c:v>
                </c:pt>
                <c:pt idx="35">
                  <c:v>-86.800003000000004</c:v>
                </c:pt>
                <c:pt idx="36">
                  <c:v>-29.200001</c:v>
                </c:pt>
                <c:pt idx="37">
                  <c:v>42.299999</c:v>
                </c:pt>
                <c:pt idx="38">
                  <c:v>30.9</c:v>
                </c:pt>
                <c:pt idx="39">
                  <c:v>82.300003000000004</c:v>
                </c:pt>
                <c:pt idx="40">
                  <c:v>77</c:v>
                </c:pt>
                <c:pt idx="41">
                  <c:v>173.39999</c:v>
                </c:pt>
                <c:pt idx="42">
                  <c:v>287.20001000000002</c:v>
                </c:pt>
                <c:pt idx="43">
                  <c:v>380.39999</c:v>
                </c:pt>
                <c:pt idx="44">
                  <c:v>562.20001000000002</c:v>
                </c:pt>
                <c:pt idx="45">
                  <c:v>766.79998999999998</c:v>
                </c:pt>
                <c:pt idx="46">
                  <c:v>743.20001000000002</c:v>
                </c:pt>
                <c:pt idx="47">
                  <c:v>787.59997999999996</c:v>
                </c:pt>
                <c:pt idx="48">
                  <c:v>823.09997999999996</c:v>
                </c:pt>
                <c:pt idx="49">
                  <c:v>761.20001000000002</c:v>
                </c:pt>
                <c:pt idx="50">
                  <c:v>552.40002000000004</c:v>
                </c:pt>
                <c:pt idx="51">
                  <c:v>544.40002000000004</c:v>
                </c:pt>
                <c:pt idx="52">
                  <c:v>402</c:v>
                </c:pt>
                <c:pt idx="53">
                  <c:v>237.10001</c:v>
                </c:pt>
                <c:pt idx="54">
                  <c:v>212.8</c:v>
                </c:pt>
                <c:pt idx="55">
                  <c:v>115.1</c:v>
                </c:pt>
                <c:pt idx="56">
                  <c:v>11.4</c:v>
                </c:pt>
                <c:pt idx="57">
                  <c:v>15.1</c:v>
                </c:pt>
                <c:pt idx="58">
                  <c:v>15.6</c:v>
                </c:pt>
                <c:pt idx="59">
                  <c:v>38.099997999999999</c:v>
                </c:pt>
                <c:pt idx="60">
                  <c:v>175.8</c:v>
                </c:pt>
                <c:pt idx="61">
                  <c:v>238.39999</c:v>
                </c:pt>
                <c:pt idx="62">
                  <c:v>539.5</c:v>
                </c:pt>
                <c:pt idx="63">
                  <c:v>818.90002000000004</c:v>
                </c:pt>
                <c:pt idx="64">
                  <c:v>980.20001000000002</c:v>
                </c:pt>
                <c:pt idx="65">
                  <c:v>981.90002000000004</c:v>
                </c:pt>
                <c:pt idx="66">
                  <c:v>791.29998999999998</c:v>
                </c:pt>
                <c:pt idx="67">
                  <c:v>487.60001</c:v>
                </c:pt>
                <c:pt idx="68">
                  <c:v>358.29998999999998</c:v>
                </c:pt>
                <c:pt idx="69">
                  <c:v>228.2</c:v>
                </c:pt>
                <c:pt idx="70">
                  <c:v>115.6</c:v>
                </c:pt>
                <c:pt idx="71">
                  <c:v>40.700001</c:v>
                </c:pt>
                <c:pt idx="72">
                  <c:v>-29.799999</c:v>
                </c:pt>
                <c:pt idx="73">
                  <c:v>-48</c:v>
                </c:pt>
                <c:pt idx="74">
                  <c:v>3</c:v>
                </c:pt>
                <c:pt idx="75">
                  <c:v>-7.8000002000000004</c:v>
                </c:pt>
                <c:pt idx="76">
                  <c:v>-4.9000000999999997</c:v>
                </c:pt>
                <c:pt idx="77">
                  <c:v>163.60001</c:v>
                </c:pt>
                <c:pt idx="78">
                  <c:v>10.4</c:v>
                </c:pt>
                <c:pt idx="79">
                  <c:v>-3.9000001000000002</c:v>
                </c:pt>
                <c:pt idx="80">
                  <c:v>28.299999</c:v>
                </c:pt>
                <c:pt idx="81">
                  <c:v>-141.69999999999999</c:v>
                </c:pt>
                <c:pt idx="82">
                  <c:v>67.699996999999996</c:v>
                </c:pt>
                <c:pt idx="83">
                  <c:v>-103.4</c:v>
                </c:pt>
                <c:pt idx="84">
                  <c:v>-19.5</c:v>
                </c:pt>
                <c:pt idx="85">
                  <c:v>-100.5</c:v>
                </c:pt>
                <c:pt idx="86">
                  <c:v>-122.4</c:v>
                </c:pt>
                <c:pt idx="87">
                  <c:v>-68.099997999999999</c:v>
                </c:pt>
                <c:pt idx="88">
                  <c:v>2.9000001000000002</c:v>
                </c:pt>
                <c:pt idx="89">
                  <c:v>33.900002000000001</c:v>
                </c:pt>
                <c:pt idx="90">
                  <c:v>-20.700001</c:v>
                </c:pt>
                <c:pt idx="91">
                  <c:v>4.3000002000000004</c:v>
                </c:pt>
                <c:pt idx="92">
                  <c:v>57.599997999999999</c:v>
                </c:pt>
                <c:pt idx="93">
                  <c:v>121.9</c:v>
                </c:pt>
                <c:pt idx="94">
                  <c:v>116</c:v>
                </c:pt>
                <c:pt idx="95">
                  <c:v>271.10001</c:v>
                </c:pt>
                <c:pt idx="96">
                  <c:v>451</c:v>
                </c:pt>
                <c:pt idx="97">
                  <c:v>543.79998999999998</c:v>
                </c:pt>
                <c:pt idx="98">
                  <c:v>605.29998999999998</c:v>
                </c:pt>
                <c:pt idx="99">
                  <c:v>779.90002000000004</c:v>
                </c:pt>
                <c:pt idx="100">
                  <c:v>826.70001000000002</c:v>
                </c:pt>
                <c:pt idx="101">
                  <c:v>708.20001000000002</c:v>
                </c:pt>
                <c:pt idx="102">
                  <c:v>523.90002000000004</c:v>
                </c:pt>
                <c:pt idx="103">
                  <c:v>393</c:v>
                </c:pt>
                <c:pt idx="104">
                  <c:v>314.79998999999998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270D-4200-B27D-3706952A56BE}"/>
            </c:ext>
          </c:extLst>
        </c:ser>
        <c:ser>
          <c:idx val="23"/>
          <c:order val="22"/>
          <c:tx>
            <c:strRef>
              <c:f>FIGURES_2and3b!$AA$2</c:f>
              <c:strCache>
                <c:ptCount val="1"/>
                <c:pt idx="0">
                  <c:v>LTU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FIGURES_2and3b!$AA$3:$AA$107</c:f>
              <c:numCache>
                <c:formatCode>0.0</c:formatCode>
                <c:ptCount val="105"/>
                <c:pt idx="0">
                  <c:v>-9</c:v>
                </c:pt>
                <c:pt idx="1">
                  <c:v>-36.200001</c:v>
                </c:pt>
                <c:pt idx="2">
                  <c:v>-74.099997999999999</c:v>
                </c:pt>
                <c:pt idx="3">
                  <c:v>-81.699996999999996</c:v>
                </c:pt>
                <c:pt idx="4">
                  <c:v>-129.5</c:v>
                </c:pt>
                <c:pt idx="5">
                  <c:v>-126.3</c:v>
                </c:pt>
                <c:pt idx="6">
                  <c:v>-40.599997999999999</c:v>
                </c:pt>
                <c:pt idx="7">
                  <c:v>-225.8</c:v>
                </c:pt>
                <c:pt idx="8">
                  <c:v>-32.799999</c:v>
                </c:pt>
                <c:pt idx="9">
                  <c:v>-87</c:v>
                </c:pt>
                <c:pt idx="10">
                  <c:v>-76</c:v>
                </c:pt>
                <c:pt idx="11">
                  <c:v>-5.6999997999999996</c:v>
                </c:pt>
                <c:pt idx="12">
                  <c:v>30.6</c:v>
                </c:pt>
                <c:pt idx="13">
                  <c:v>-30.799999</c:v>
                </c:pt>
                <c:pt idx="14">
                  <c:v>36.799999</c:v>
                </c:pt>
                <c:pt idx="15">
                  <c:v>17.299999</c:v>
                </c:pt>
                <c:pt idx="16">
                  <c:v>36.900002000000001</c:v>
                </c:pt>
                <c:pt idx="17">
                  <c:v>21</c:v>
                </c:pt>
                <c:pt idx="18">
                  <c:v>-60.599997999999999</c:v>
                </c:pt>
                <c:pt idx="19">
                  <c:v>-16.399999999999999</c:v>
                </c:pt>
                <c:pt idx="20">
                  <c:v>-36.299999</c:v>
                </c:pt>
                <c:pt idx="21">
                  <c:v>32.200001</c:v>
                </c:pt>
                <c:pt idx="22">
                  <c:v>25.200001</c:v>
                </c:pt>
                <c:pt idx="23">
                  <c:v>193.8</c:v>
                </c:pt>
                <c:pt idx="24">
                  <c:v>91.599997999999999</c:v>
                </c:pt>
                <c:pt idx="25">
                  <c:v>194.7</c:v>
                </c:pt>
                <c:pt idx="26">
                  <c:v>-25</c:v>
                </c:pt>
                <c:pt idx="27">
                  <c:v>7.0999999000000003</c:v>
                </c:pt>
                <c:pt idx="28">
                  <c:v>125.5</c:v>
                </c:pt>
                <c:pt idx="29">
                  <c:v>116.3</c:v>
                </c:pt>
                <c:pt idx="30">
                  <c:v>55.799999</c:v>
                </c:pt>
                <c:pt idx="31">
                  <c:v>63</c:v>
                </c:pt>
                <c:pt idx="32">
                  <c:v>100.6</c:v>
                </c:pt>
                <c:pt idx="33">
                  <c:v>131.39999</c:v>
                </c:pt>
                <c:pt idx="34">
                  <c:v>51.099997999999999</c:v>
                </c:pt>
                <c:pt idx="35">
                  <c:v>-41.700001</c:v>
                </c:pt>
                <c:pt idx="36">
                  <c:v>57.5</c:v>
                </c:pt>
                <c:pt idx="37">
                  <c:v>36</c:v>
                </c:pt>
                <c:pt idx="38">
                  <c:v>145.10001</c:v>
                </c:pt>
                <c:pt idx="39">
                  <c:v>61.099997999999999</c:v>
                </c:pt>
                <c:pt idx="40">
                  <c:v>126.1</c:v>
                </c:pt>
                <c:pt idx="41">
                  <c:v>208.3</c:v>
                </c:pt>
                <c:pt idx="42">
                  <c:v>211.10001</c:v>
                </c:pt>
                <c:pt idx="43">
                  <c:v>210.7</c:v>
                </c:pt>
                <c:pt idx="44">
                  <c:v>239.2</c:v>
                </c:pt>
                <c:pt idx="45">
                  <c:v>361.79998999999998</c:v>
                </c:pt>
                <c:pt idx="46">
                  <c:v>617.90002000000004</c:v>
                </c:pt>
                <c:pt idx="47">
                  <c:v>619.09997999999996</c:v>
                </c:pt>
                <c:pt idx="48">
                  <c:v>841.90002000000004</c:v>
                </c:pt>
                <c:pt idx="49">
                  <c:v>791.90002000000004</c:v>
                </c:pt>
                <c:pt idx="50">
                  <c:v>1057.3</c:v>
                </c:pt>
                <c:pt idx="51">
                  <c:v>1087.8</c:v>
                </c:pt>
                <c:pt idx="52">
                  <c:v>991.09997999999996</c:v>
                </c:pt>
                <c:pt idx="53">
                  <c:v>717.20001000000002</c:v>
                </c:pt>
                <c:pt idx="54">
                  <c:v>697.5</c:v>
                </c:pt>
                <c:pt idx="55">
                  <c:v>502.79998999999998</c:v>
                </c:pt>
                <c:pt idx="56">
                  <c:v>485.89999</c:v>
                </c:pt>
                <c:pt idx="57">
                  <c:v>268.20001000000002</c:v>
                </c:pt>
                <c:pt idx="58">
                  <c:v>286.29998999999998</c:v>
                </c:pt>
                <c:pt idx="59">
                  <c:v>193.3</c:v>
                </c:pt>
                <c:pt idx="60">
                  <c:v>-80</c:v>
                </c:pt>
                <c:pt idx="61">
                  <c:v>92.900002000000001</c:v>
                </c:pt>
                <c:pt idx="62">
                  <c:v>148.60001</c:v>
                </c:pt>
                <c:pt idx="63">
                  <c:v>23.4</c:v>
                </c:pt>
                <c:pt idx="64">
                  <c:v>49.099997999999999</c:v>
                </c:pt>
                <c:pt idx="65">
                  <c:v>-50.700001</c:v>
                </c:pt>
                <c:pt idx="66">
                  <c:v>197.3</c:v>
                </c:pt>
                <c:pt idx="67">
                  <c:v>112.1</c:v>
                </c:pt>
                <c:pt idx="68">
                  <c:v>180.2</c:v>
                </c:pt>
                <c:pt idx="69">
                  <c:v>108.5</c:v>
                </c:pt>
                <c:pt idx="70">
                  <c:v>232.3</c:v>
                </c:pt>
                <c:pt idx="71">
                  <c:v>219.39999</c:v>
                </c:pt>
                <c:pt idx="72">
                  <c:v>179.8</c:v>
                </c:pt>
                <c:pt idx="73">
                  <c:v>156.10001</c:v>
                </c:pt>
                <c:pt idx="74">
                  <c:v>196.7</c:v>
                </c:pt>
                <c:pt idx="75">
                  <c:v>178.5</c:v>
                </c:pt>
                <c:pt idx="76">
                  <c:v>166.60001</c:v>
                </c:pt>
                <c:pt idx="77">
                  <c:v>386.79998999999998</c:v>
                </c:pt>
                <c:pt idx="78">
                  <c:v>-33.900002000000001</c:v>
                </c:pt>
                <c:pt idx="79">
                  <c:v>230.60001</c:v>
                </c:pt>
                <c:pt idx="80">
                  <c:v>344.89999</c:v>
                </c:pt>
                <c:pt idx="81">
                  <c:v>8.5</c:v>
                </c:pt>
                <c:pt idx="82">
                  <c:v>109.4</c:v>
                </c:pt>
                <c:pt idx="83">
                  <c:v>56.200001</c:v>
                </c:pt>
                <c:pt idx="84">
                  <c:v>180.89999</c:v>
                </c:pt>
                <c:pt idx="85">
                  <c:v>211.10001</c:v>
                </c:pt>
                <c:pt idx="86">
                  <c:v>182.3</c:v>
                </c:pt>
                <c:pt idx="87">
                  <c:v>146.60001</c:v>
                </c:pt>
                <c:pt idx="88">
                  <c:v>320.20001000000002</c:v>
                </c:pt>
                <c:pt idx="89">
                  <c:v>408.39999</c:v>
                </c:pt>
                <c:pt idx="90">
                  <c:v>508.20001000000002</c:v>
                </c:pt>
                <c:pt idx="91">
                  <c:v>576.59997999999996</c:v>
                </c:pt>
                <c:pt idx="92">
                  <c:v>557.59997999999996</c:v>
                </c:pt>
                <c:pt idx="93">
                  <c:v>680.70001000000002</c:v>
                </c:pt>
                <c:pt idx="94">
                  <c:v>679.20001000000002</c:v>
                </c:pt>
                <c:pt idx="95">
                  <c:v>708.09997999999996</c:v>
                </c:pt>
                <c:pt idx="96">
                  <c:v>579.09997999999996</c:v>
                </c:pt>
                <c:pt idx="97">
                  <c:v>531.20001000000002</c:v>
                </c:pt>
                <c:pt idx="98">
                  <c:v>404.29998999999998</c:v>
                </c:pt>
                <c:pt idx="99">
                  <c:v>424.20001000000002</c:v>
                </c:pt>
                <c:pt idx="100">
                  <c:v>352.70001000000002</c:v>
                </c:pt>
                <c:pt idx="101">
                  <c:v>337.5</c:v>
                </c:pt>
                <c:pt idx="102">
                  <c:v>382.5</c:v>
                </c:pt>
                <c:pt idx="103">
                  <c:v>510.60001</c:v>
                </c:pt>
                <c:pt idx="104">
                  <c:v>324.89999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270D-4200-B27D-3706952A56BE}"/>
            </c:ext>
          </c:extLst>
        </c:ser>
        <c:ser>
          <c:idx val="24"/>
          <c:order val="23"/>
          <c:tx>
            <c:strRef>
              <c:f>FIGURES_2and3b!$AB$2</c:f>
              <c:strCache>
                <c:ptCount val="1"/>
                <c:pt idx="0">
                  <c:v>LVA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FIGURES_2and3b!$AB$3:$AB$107</c:f>
              <c:numCache>
                <c:formatCode>0.0</c:formatCode>
                <c:ptCount val="105"/>
                <c:pt idx="0">
                  <c:v>18.299999</c:v>
                </c:pt>
                <c:pt idx="1">
                  <c:v>-27.700001</c:v>
                </c:pt>
                <c:pt idx="2">
                  <c:v>-186.39999</c:v>
                </c:pt>
                <c:pt idx="3">
                  <c:v>-146</c:v>
                </c:pt>
                <c:pt idx="4">
                  <c:v>-138.5</c:v>
                </c:pt>
                <c:pt idx="5">
                  <c:v>-212.8</c:v>
                </c:pt>
                <c:pt idx="6">
                  <c:v>-182.89999</c:v>
                </c:pt>
                <c:pt idx="7">
                  <c:v>-185.3</c:v>
                </c:pt>
                <c:pt idx="8">
                  <c:v>-233.89999</c:v>
                </c:pt>
                <c:pt idx="9">
                  <c:v>-268.39999</c:v>
                </c:pt>
                <c:pt idx="10">
                  <c:v>-141.69999999999999</c:v>
                </c:pt>
                <c:pt idx="11">
                  <c:v>-135.39999</c:v>
                </c:pt>
                <c:pt idx="12">
                  <c:v>-156.89999</c:v>
                </c:pt>
                <c:pt idx="13">
                  <c:v>-31.9</c:v>
                </c:pt>
                <c:pt idx="14">
                  <c:v>-22.9</c:v>
                </c:pt>
                <c:pt idx="15">
                  <c:v>-147</c:v>
                </c:pt>
                <c:pt idx="16">
                  <c:v>-16.600000000000001</c:v>
                </c:pt>
                <c:pt idx="17">
                  <c:v>-83</c:v>
                </c:pt>
                <c:pt idx="18">
                  <c:v>-251</c:v>
                </c:pt>
                <c:pt idx="19">
                  <c:v>134.5</c:v>
                </c:pt>
                <c:pt idx="20">
                  <c:v>18.799999</c:v>
                </c:pt>
                <c:pt idx="21">
                  <c:v>-52.099997999999999</c:v>
                </c:pt>
                <c:pt idx="22">
                  <c:v>-40.099997999999999</c:v>
                </c:pt>
                <c:pt idx="23">
                  <c:v>21.700001</c:v>
                </c:pt>
                <c:pt idx="24">
                  <c:v>7.6999997999999996</c:v>
                </c:pt>
                <c:pt idx="25">
                  <c:v>141.89999</c:v>
                </c:pt>
                <c:pt idx="26">
                  <c:v>28.1</c:v>
                </c:pt>
                <c:pt idx="27">
                  <c:v>-87.599997999999999</c:v>
                </c:pt>
                <c:pt idx="28">
                  <c:v>62.5</c:v>
                </c:pt>
                <c:pt idx="29">
                  <c:v>-24</c:v>
                </c:pt>
                <c:pt idx="30">
                  <c:v>-27.299999</c:v>
                </c:pt>
                <c:pt idx="31">
                  <c:v>-7.5</c:v>
                </c:pt>
                <c:pt idx="32">
                  <c:v>52.099997999999999</c:v>
                </c:pt>
                <c:pt idx="33">
                  <c:v>64.099997999999999</c:v>
                </c:pt>
                <c:pt idx="34">
                  <c:v>-97</c:v>
                </c:pt>
                <c:pt idx="35">
                  <c:v>-81.5</c:v>
                </c:pt>
                <c:pt idx="36">
                  <c:v>-88.800003000000004</c:v>
                </c:pt>
                <c:pt idx="37">
                  <c:v>-80.599997999999999</c:v>
                </c:pt>
                <c:pt idx="38">
                  <c:v>44.099997999999999</c:v>
                </c:pt>
                <c:pt idx="39">
                  <c:v>53.099997999999999</c:v>
                </c:pt>
                <c:pt idx="40">
                  <c:v>-53.700001</c:v>
                </c:pt>
                <c:pt idx="41">
                  <c:v>68</c:v>
                </c:pt>
                <c:pt idx="42">
                  <c:v>104</c:v>
                </c:pt>
                <c:pt idx="43">
                  <c:v>46</c:v>
                </c:pt>
                <c:pt idx="44">
                  <c:v>28</c:v>
                </c:pt>
                <c:pt idx="45">
                  <c:v>50.200001</c:v>
                </c:pt>
                <c:pt idx="46">
                  <c:v>109.9</c:v>
                </c:pt>
                <c:pt idx="47">
                  <c:v>141.89999</c:v>
                </c:pt>
                <c:pt idx="48">
                  <c:v>263.70001000000002</c:v>
                </c:pt>
                <c:pt idx="49">
                  <c:v>361.10001</c:v>
                </c:pt>
                <c:pt idx="50">
                  <c:v>396.10001</c:v>
                </c:pt>
                <c:pt idx="51">
                  <c:v>625.90002000000004</c:v>
                </c:pt>
                <c:pt idx="52">
                  <c:v>415.5</c:v>
                </c:pt>
                <c:pt idx="53">
                  <c:v>651.40002000000004</c:v>
                </c:pt>
                <c:pt idx="54">
                  <c:v>597.09997999999996</c:v>
                </c:pt>
                <c:pt idx="55">
                  <c:v>503.60001</c:v>
                </c:pt>
                <c:pt idx="56">
                  <c:v>483.79998999999998</c:v>
                </c:pt>
                <c:pt idx="57">
                  <c:v>406.39999</c:v>
                </c:pt>
                <c:pt idx="58">
                  <c:v>249.5</c:v>
                </c:pt>
                <c:pt idx="59">
                  <c:v>175.3</c:v>
                </c:pt>
                <c:pt idx="60">
                  <c:v>139.80000000000001</c:v>
                </c:pt>
                <c:pt idx="61">
                  <c:v>-32.400002000000001</c:v>
                </c:pt>
                <c:pt idx="62">
                  <c:v>-4</c:v>
                </c:pt>
                <c:pt idx="63">
                  <c:v>65.5</c:v>
                </c:pt>
                <c:pt idx="64">
                  <c:v>-43.400002000000001</c:v>
                </c:pt>
                <c:pt idx="65">
                  <c:v>41.900002000000001</c:v>
                </c:pt>
                <c:pt idx="66">
                  <c:v>-85</c:v>
                </c:pt>
                <c:pt idx="67">
                  <c:v>39.200001</c:v>
                </c:pt>
                <c:pt idx="68">
                  <c:v>79.099997999999999</c:v>
                </c:pt>
                <c:pt idx="69">
                  <c:v>174.3</c:v>
                </c:pt>
                <c:pt idx="70">
                  <c:v>137.69999999999999</c:v>
                </c:pt>
                <c:pt idx="71">
                  <c:v>289.79998999999998</c:v>
                </c:pt>
                <c:pt idx="72">
                  <c:v>177.60001</c:v>
                </c:pt>
                <c:pt idx="73">
                  <c:v>94.199996999999996</c:v>
                </c:pt>
                <c:pt idx="74">
                  <c:v>105.3</c:v>
                </c:pt>
                <c:pt idx="75">
                  <c:v>312</c:v>
                </c:pt>
                <c:pt idx="76">
                  <c:v>11.9</c:v>
                </c:pt>
                <c:pt idx="77">
                  <c:v>538.29998999999998</c:v>
                </c:pt>
                <c:pt idx="78">
                  <c:v>283.5</c:v>
                </c:pt>
                <c:pt idx="79">
                  <c:v>210.3</c:v>
                </c:pt>
                <c:pt idx="80">
                  <c:v>332.79998999999998</c:v>
                </c:pt>
                <c:pt idx="81">
                  <c:v>8.8999995999999992</c:v>
                </c:pt>
                <c:pt idx="82">
                  <c:v>116.8</c:v>
                </c:pt>
                <c:pt idx="83">
                  <c:v>116.2</c:v>
                </c:pt>
                <c:pt idx="84">
                  <c:v>-39.400002000000001</c:v>
                </c:pt>
                <c:pt idx="85">
                  <c:v>113.7</c:v>
                </c:pt>
                <c:pt idx="86">
                  <c:v>-27.9</c:v>
                </c:pt>
                <c:pt idx="87">
                  <c:v>54.5</c:v>
                </c:pt>
                <c:pt idx="88">
                  <c:v>240.2</c:v>
                </c:pt>
                <c:pt idx="89">
                  <c:v>112.2</c:v>
                </c:pt>
                <c:pt idx="90">
                  <c:v>276.89999</c:v>
                </c:pt>
                <c:pt idx="91">
                  <c:v>350</c:v>
                </c:pt>
                <c:pt idx="92">
                  <c:v>370</c:v>
                </c:pt>
                <c:pt idx="93">
                  <c:v>671.70001000000002</c:v>
                </c:pt>
                <c:pt idx="94">
                  <c:v>1060.0999999999999</c:v>
                </c:pt>
                <c:pt idx="95">
                  <c:v>1035.9000000000001</c:v>
                </c:pt>
                <c:pt idx="96">
                  <c:v>1038.0999999999999</c:v>
                </c:pt>
                <c:pt idx="97">
                  <c:v>935</c:v>
                </c:pt>
                <c:pt idx="98">
                  <c:v>768.09997999999996</c:v>
                </c:pt>
                <c:pt idx="99">
                  <c:v>438.5</c:v>
                </c:pt>
                <c:pt idx="100">
                  <c:v>300.60001</c:v>
                </c:pt>
                <c:pt idx="101">
                  <c:v>324.29998999999998</c:v>
                </c:pt>
                <c:pt idx="102">
                  <c:v>191.7</c:v>
                </c:pt>
                <c:pt idx="103">
                  <c:v>213.2</c:v>
                </c:pt>
                <c:pt idx="104">
                  <c:v>290.39999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7-270D-4200-B27D-3706952A56BE}"/>
            </c:ext>
          </c:extLst>
        </c:ser>
        <c:ser>
          <c:idx val="25"/>
          <c:order val="24"/>
          <c:tx>
            <c:strRef>
              <c:f>FIGURES_2and3b!$AC$2</c:f>
              <c:strCache>
                <c:ptCount val="1"/>
                <c:pt idx="0">
                  <c:v>POL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FIGURES_2and3b!$AC$3:$AC$107</c:f>
              <c:numCache>
                <c:formatCode>0.0</c:formatCode>
                <c:ptCount val="105"/>
                <c:pt idx="0">
                  <c:v>-13.1</c:v>
                </c:pt>
                <c:pt idx="1">
                  <c:v>-50.900002000000001</c:v>
                </c:pt>
                <c:pt idx="2">
                  <c:v>-82.099997999999999</c:v>
                </c:pt>
                <c:pt idx="3">
                  <c:v>-92.699996999999996</c:v>
                </c:pt>
                <c:pt idx="4">
                  <c:v>-21.5</c:v>
                </c:pt>
                <c:pt idx="5">
                  <c:v>-51.599997999999999</c:v>
                </c:pt>
                <c:pt idx="6">
                  <c:v>-12</c:v>
                </c:pt>
                <c:pt idx="7">
                  <c:v>-28.700001</c:v>
                </c:pt>
                <c:pt idx="8">
                  <c:v>-23.5</c:v>
                </c:pt>
                <c:pt idx="9">
                  <c:v>-30.4</c:v>
                </c:pt>
                <c:pt idx="10">
                  <c:v>-15</c:v>
                </c:pt>
                <c:pt idx="11">
                  <c:v>-16.299999</c:v>
                </c:pt>
                <c:pt idx="12">
                  <c:v>-28.1</c:v>
                </c:pt>
                <c:pt idx="13">
                  <c:v>-36.900002000000001</c:v>
                </c:pt>
                <c:pt idx="14">
                  <c:v>-23.200001</c:v>
                </c:pt>
                <c:pt idx="15">
                  <c:v>15.4</c:v>
                </c:pt>
                <c:pt idx="16">
                  <c:v>-31.5</c:v>
                </c:pt>
                <c:pt idx="17">
                  <c:v>-17.200001</c:v>
                </c:pt>
                <c:pt idx="18">
                  <c:v>-29.5</c:v>
                </c:pt>
                <c:pt idx="19">
                  <c:v>-22.1</c:v>
                </c:pt>
                <c:pt idx="20">
                  <c:v>-14.3</c:v>
                </c:pt>
                <c:pt idx="21">
                  <c:v>5.4000000999999997</c:v>
                </c:pt>
                <c:pt idx="22">
                  <c:v>36</c:v>
                </c:pt>
                <c:pt idx="23">
                  <c:v>32.200001</c:v>
                </c:pt>
                <c:pt idx="24">
                  <c:v>-10.4</c:v>
                </c:pt>
                <c:pt idx="25">
                  <c:v>-10.199999999999999</c:v>
                </c:pt>
                <c:pt idx="26">
                  <c:v>29.9</c:v>
                </c:pt>
                <c:pt idx="27">
                  <c:v>-16.5</c:v>
                </c:pt>
                <c:pt idx="28">
                  <c:v>10.1</c:v>
                </c:pt>
                <c:pt idx="29">
                  <c:v>18.200001</c:v>
                </c:pt>
                <c:pt idx="30">
                  <c:v>46.5</c:v>
                </c:pt>
                <c:pt idx="31">
                  <c:v>67.199996999999996</c:v>
                </c:pt>
                <c:pt idx="32">
                  <c:v>81.300003000000004</c:v>
                </c:pt>
                <c:pt idx="33">
                  <c:v>62.099997999999999</c:v>
                </c:pt>
                <c:pt idx="34">
                  <c:v>-9</c:v>
                </c:pt>
                <c:pt idx="35">
                  <c:v>3.4000001000000002</c:v>
                </c:pt>
                <c:pt idx="36">
                  <c:v>19.799999</c:v>
                </c:pt>
                <c:pt idx="37">
                  <c:v>87.300003000000004</c:v>
                </c:pt>
                <c:pt idx="38">
                  <c:v>81.099997999999999</c:v>
                </c:pt>
                <c:pt idx="39">
                  <c:v>102.2</c:v>
                </c:pt>
                <c:pt idx="40">
                  <c:v>201.2</c:v>
                </c:pt>
                <c:pt idx="41">
                  <c:v>335.89999</c:v>
                </c:pt>
                <c:pt idx="42">
                  <c:v>617.40002000000004</c:v>
                </c:pt>
                <c:pt idx="43">
                  <c:v>931.40002000000004</c:v>
                </c:pt>
                <c:pt idx="44">
                  <c:v>1125.5</c:v>
                </c:pt>
                <c:pt idx="45">
                  <c:v>1032.7</c:v>
                </c:pt>
                <c:pt idx="46">
                  <c:v>913</c:v>
                </c:pt>
                <c:pt idx="47">
                  <c:v>739.20001000000002</c:v>
                </c:pt>
                <c:pt idx="48">
                  <c:v>640.59997999999996</c:v>
                </c:pt>
                <c:pt idx="49">
                  <c:v>498.79998999999998</c:v>
                </c:pt>
                <c:pt idx="50">
                  <c:v>442.10001</c:v>
                </c:pt>
                <c:pt idx="51">
                  <c:v>492.79998999999998</c:v>
                </c:pt>
                <c:pt idx="52">
                  <c:v>445</c:v>
                </c:pt>
                <c:pt idx="53">
                  <c:v>380.39999</c:v>
                </c:pt>
                <c:pt idx="54">
                  <c:v>304.10001</c:v>
                </c:pt>
                <c:pt idx="55">
                  <c:v>304.29998999999998</c:v>
                </c:pt>
                <c:pt idx="56">
                  <c:v>214.8</c:v>
                </c:pt>
                <c:pt idx="57">
                  <c:v>142</c:v>
                </c:pt>
                <c:pt idx="58">
                  <c:v>147.80000000000001</c:v>
                </c:pt>
                <c:pt idx="59">
                  <c:v>175.10001</c:v>
                </c:pt>
                <c:pt idx="60">
                  <c:v>148.39999</c:v>
                </c:pt>
                <c:pt idx="61">
                  <c:v>189.5</c:v>
                </c:pt>
                <c:pt idx="62">
                  <c:v>289.20001000000002</c:v>
                </c:pt>
                <c:pt idx="63">
                  <c:v>397.5</c:v>
                </c:pt>
                <c:pt idx="64">
                  <c:v>549.20001000000002</c:v>
                </c:pt>
                <c:pt idx="65">
                  <c:v>727.5</c:v>
                </c:pt>
                <c:pt idx="66">
                  <c:v>735.20001000000002</c:v>
                </c:pt>
                <c:pt idx="67">
                  <c:v>611.70001000000002</c:v>
                </c:pt>
                <c:pt idx="68">
                  <c:v>517</c:v>
                </c:pt>
                <c:pt idx="69">
                  <c:v>404.79998999999998</c:v>
                </c:pt>
                <c:pt idx="70">
                  <c:v>282.79998999999998</c:v>
                </c:pt>
                <c:pt idx="71">
                  <c:v>239.3</c:v>
                </c:pt>
                <c:pt idx="72">
                  <c:v>114.4</c:v>
                </c:pt>
                <c:pt idx="73">
                  <c:v>63.200001</c:v>
                </c:pt>
                <c:pt idx="74">
                  <c:v>61</c:v>
                </c:pt>
                <c:pt idx="75">
                  <c:v>65.099997999999999</c:v>
                </c:pt>
                <c:pt idx="76">
                  <c:v>99</c:v>
                </c:pt>
                <c:pt idx="77">
                  <c:v>104.7</c:v>
                </c:pt>
                <c:pt idx="78">
                  <c:v>-3</c:v>
                </c:pt>
                <c:pt idx="79">
                  <c:v>14.2</c:v>
                </c:pt>
                <c:pt idx="80">
                  <c:v>45.799999</c:v>
                </c:pt>
                <c:pt idx="81">
                  <c:v>-26.200001</c:v>
                </c:pt>
                <c:pt idx="82">
                  <c:v>37.299999</c:v>
                </c:pt>
                <c:pt idx="83">
                  <c:v>-22.700001</c:v>
                </c:pt>
                <c:pt idx="84">
                  <c:v>1</c:v>
                </c:pt>
                <c:pt idx="85">
                  <c:v>-24</c:v>
                </c:pt>
                <c:pt idx="86">
                  <c:v>-27.200001</c:v>
                </c:pt>
                <c:pt idx="87">
                  <c:v>-29.799999</c:v>
                </c:pt>
                <c:pt idx="88">
                  <c:v>58.5</c:v>
                </c:pt>
                <c:pt idx="89">
                  <c:v>21.299999</c:v>
                </c:pt>
                <c:pt idx="90">
                  <c:v>52.200001</c:v>
                </c:pt>
                <c:pt idx="91">
                  <c:v>55.400002000000001</c:v>
                </c:pt>
                <c:pt idx="92">
                  <c:v>95.5</c:v>
                </c:pt>
                <c:pt idx="93">
                  <c:v>98</c:v>
                </c:pt>
                <c:pt idx="94">
                  <c:v>134.10001</c:v>
                </c:pt>
                <c:pt idx="95">
                  <c:v>212.5</c:v>
                </c:pt>
                <c:pt idx="96">
                  <c:v>262.5</c:v>
                </c:pt>
                <c:pt idx="97">
                  <c:v>368.5</c:v>
                </c:pt>
                <c:pt idx="98">
                  <c:v>530.70001000000002</c:v>
                </c:pt>
                <c:pt idx="99">
                  <c:v>613</c:v>
                </c:pt>
                <c:pt idx="100">
                  <c:v>691.59997999999996</c:v>
                </c:pt>
                <c:pt idx="101">
                  <c:v>734.5</c:v>
                </c:pt>
                <c:pt idx="102">
                  <c:v>729.59997999999996</c:v>
                </c:pt>
                <c:pt idx="103">
                  <c:v>705.59997999999996</c:v>
                </c:pt>
                <c:pt idx="104">
                  <c:v>669.40002000000004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270D-4200-B27D-3706952A56BE}"/>
            </c:ext>
          </c:extLst>
        </c:ser>
        <c:ser>
          <c:idx val="26"/>
          <c:order val="25"/>
          <c:tx>
            <c:strRef>
              <c:f>FIGURES_2and3b!$AD$2</c:f>
              <c:strCache>
                <c:ptCount val="1"/>
                <c:pt idx="0">
                  <c:v>RUS</c:v>
                </c:pt>
              </c:strCache>
            </c:strRef>
          </c:tx>
          <c:spPr>
            <a:ln w="12700" cap="rnd">
              <a:solidFill>
                <a:srgbClr val="7030A0"/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FIGURES_2and3b!$AD$3:$AD$107</c:f>
              <c:numCache>
                <c:formatCode>0.0</c:formatCode>
                <c:ptCount val="105"/>
                <c:pt idx="0">
                  <c:v>99.400002000000001</c:v>
                </c:pt>
                <c:pt idx="1">
                  <c:v>0.69999999000000002</c:v>
                </c:pt>
                <c:pt idx="2">
                  <c:v>-39.5</c:v>
                </c:pt>
                <c:pt idx="3">
                  <c:v>-65.900002000000001</c:v>
                </c:pt>
                <c:pt idx="4">
                  <c:v>-77.099997999999999</c:v>
                </c:pt>
                <c:pt idx="5">
                  <c:v>-79.800003000000004</c:v>
                </c:pt>
                <c:pt idx="6">
                  <c:v>-44.200001</c:v>
                </c:pt>
                <c:pt idx="7">
                  <c:v>-43.900002000000001</c:v>
                </c:pt>
                <c:pt idx="8">
                  <c:v>-24.9</c:v>
                </c:pt>
                <c:pt idx="9">
                  <c:v>-63.099997999999999</c:v>
                </c:pt>
                <c:pt idx="10">
                  <c:v>-29.5</c:v>
                </c:pt>
                <c:pt idx="11">
                  <c:v>-56.700001</c:v>
                </c:pt>
                <c:pt idx="12">
                  <c:v>-42.599997999999999</c:v>
                </c:pt>
                <c:pt idx="13">
                  <c:v>-47.900002000000001</c:v>
                </c:pt>
                <c:pt idx="14">
                  <c:v>-47.200001</c:v>
                </c:pt>
                <c:pt idx="15">
                  <c:v>-0.2</c:v>
                </c:pt>
                <c:pt idx="16">
                  <c:v>63</c:v>
                </c:pt>
                <c:pt idx="17">
                  <c:v>106</c:v>
                </c:pt>
                <c:pt idx="18">
                  <c:v>175.89999</c:v>
                </c:pt>
                <c:pt idx="19">
                  <c:v>179.8</c:v>
                </c:pt>
                <c:pt idx="20">
                  <c:v>148</c:v>
                </c:pt>
                <c:pt idx="21">
                  <c:v>156.19999999999999</c:v>
                </c:pt>
                <c:pt idx="22">
                  <c:v>169.8</c:v>
                </c:pt>
                <c:pt idx="23">
                  <c:v>256.70001000000002</c:v>
                </c:pt>
                <c:pt idx="24">
                  <c:v>196.8</c:v>
                </c:pt>
                <c:pt idx="25">
                  <c:v>137.19999999999999</c:v>
                </c:pt>
                <c:pt idx="26">
                  <c:v>170.5</c:v>
                </c:pt>
                <c:pt idx="27">
                  <c:v>297.29998999999998</c:v>
                </c:pt>
                <c:pt idx="28">
                  <c:v>308.5</c:v>
                </c:pt>
                <c:pt idx="29">
                  <c:v>142.89999</c:v>
                </c:pt>
                <c:pt idx="30">
                  <c:v>104.5</c:v>
                </c:pt>
                <c:pt idx="31">
                  <c:v>120.3</c:v>
                </c:pt>
                <c:pt idx="32">
                  <c:v>69.699996999999996</c:v>
                </c:pt>
                <c:pt idx="33">
                  <c:v>107.4</c:v>
                </c:pt>
                <c:pt idx="34">
                  <c:v>148.89999</c:v>
                </c:pt>
                <c:pt idx="35">
                  <c:v>123.7</c:v>
                </c:pt>
                <c:pt idx="36">
                  <c:v>142.89999</c:v>
                </c:pt>
                <c:pt idx="37">
                  <c:v>192.7</c:v>
                </c:pt>
                <c:pt idx="38">
                  <c:v>268.60001</c:v>
                </c:pt>
                <c:pt idx="39">
                  <c:v>332.10001</c:v>
                </c:pt>
                <c:pt idx="40">
                  <c:v>420.39999</c:v>
                </c:pt>
                <c:pt idx="41">
                  <c:v>541.09997999999996</c:v>
                </c:pt>
                <c:pt idx="42">
                  <c:v>633.29998999999998</c:v>
                </c:pt>
                <c:pt idx="43">
                  <c:v>668.70001000000002</c:v>
                </c:pt>
                <c:pt idx="44">
                  <c:v>681.09997999999996</c:v>
                </c:pt>
                <c:pt idx="45">
                  <c:v>659.90002000000004</c:v>
                </c:pt>
                <c:pt idx="46">
                  <c:v>677.90002000000004</c:v>
                </c:pt>
                <c:pt idx="47">
                  <c:v>625.20001000000002</c:v>
                </c:pt>
                <c:pt idx="48">
                  <c:v>598.5</c:v>
                </c:pt>
                <c:pt idx="49">
                  <c:v>605.90002000000004</c:v>
                </c:pt>
                <c:pt idx="50">
                  <c:v>579.70001000000002</c:v>
                </c:pt>
                <c:pt idx="51">
                  <c:v>532.79998999999998</c:v>
                </c:pt>
                <c:pt idx="52">
                  <c:v>520</c:v>
                </c:pt>
                <c:pt idx="53">
                  <c:v>602.40002000000004</c:v>
                </c:pt>
                <c:pt idx="54">
                  <c:v>501.60001</c:v>
                </c:pt>
                <c:pt idx="55">
                  <c:v>428.39999</c:v>
                </c:pt>
                <c:pt idx="56">
                  <c:v>293.79998999999998</c:v>
                </c:pt>
                <c:pt idx="57">
                  <c:v>221.10001</c:v>
                </c:pt>
                <c:pt idx="58">
                  <c:v>198.5</c:v>
                </c:pt>
                <c:pt idx="59">
                  <c:v>192.3</c:v>
                </c:pt>
                <c:pt idx="60">
                  <c:v>215.10001</c:v>
                </c:pt>
                <c:pt idx="61">
                  <c:v>166.89999</c:v>
                </c:pt>
                <c:pt idx="62">
                  <c:v>151.89999</c:v>
                </c:pt>
                <c:pt idx="63">
                  <c:v>113</c:v>
                </c:pt>
                <c:pt idx="64">
                  <c:v>98.400002000000001</c:v>
                </c:pt>
                <c:pt idx="65">
                  <c:v>82.599997999999999</c:v>
                </c:pt>
                <c:pt idx="66">
                  <c:v>78.099997999999999</c:v>
                </c:pt>
                <c:pt idx="67">
                  <c:v>104.9</c:v>
                </c:pt>
                <c:pt idx="68">
                  <c:v>84.599997999999999</c:v>
                </c:pt>
                <c:pt idx="69">
                  <c:v>110.5</c:v>
                </c:pt>
                <c:pt idx="70">
                  <c:v>140.89999</c:v>
                </c:pt>
                <c:pt idx="71">
                  <c:v>180.89999</c:v>
                </c:pt>
                <c:pt idx="72">
                  <c:v>143.10001</c:v>
                </c:pt>
                <c:pt idx="73">
                  <c:v>97.5</c:v>
                </c:pt>
                <c:pt idx="74">
                  <c:v>91.199996999999996</c:v>
                </c:pt>
                <c:pt idx="75">
                  <c:v>123.2</c:v>
                </c:pt>
                <c:pt idx="76">
                  <c:v>278.70001000000002</c:v>
                </c:pt>
                <c:pt idx="77">
                  <c:v>711</c:v>
                </c:pt>
                <c:pt idx="78">
                  <c:v>613.29998999999998</c:v>
                </c:pt>
                <c:pt idx="79">
                  <c:v>523</c:v>
                </c:pt>
                <c:pt idx="80">
                  <c:v>603.20001000000002</c:v>
                </c:pt>
                <c:pt idx="81">
                  <c:v>566.90002000000004</c:v>
                </c:pt>
                <c:pt idx="82">
                  <c:v>506.39999</c:v>
                </c:pt>
                <c:pt idx="83">
                  <c:v>535.40002000000004</c:v>
                </c:pt>
                <c:pt idx="84">
                  <c:v>503.29998999999998</c:v>
                </c:pt>
                <c:pt idx="85">
                  <c:v>500.70001000000002</c:v>
                </c:pt>
                <c:pt idx="86">
                  <c:v>435.5</c:v>
                </c:pt>
                <c:pt idx="87">
                  <c:v>389.10001</c:v>
                </c:pt>
                <c:pt idx="88">
                  <c:v>444</c:v>
                </c:pt>
                <c:pt idx="89">
                  <c:v>493.5</c:v>
                </c:pt>
                <c:pt idx="90">
                  <c:v>605.90002000000004</c:v>
                </c:pt>
                <c:pt idx="91">
                  <c:v>703.59997999999996</c:v>
                </c:pt>
                <c:pt idx="92">
                  <c:v>845.29998999999998</c:v>
                </c:pt>
                <c:pt idx="93">
                  <c:v>974.20001000000002</c:v>
                </c:pt>
                <c:pt idx="94">
                  <c:v>1036.7</c:v>
                </c:pt>
                <c:pt idx="95">
                  <c:v>997.40002000000004</c:v>
                </c:pt>
                <c:pt idx="96">
                  <c:v>962.70001000000002</c:v>
                </c:pt>
                <c:pt idx="97">
                  <c:v>889.40002000000004</c:v>
                </c:pt>
                <c:pt idx="98">
                  <c:v>743.09997999999996</c:v>
                </c:pt>
                <c:pt idx="99">
                  <c:v>582.20001000000002</c:v>
                </c:pt>
                <c:pt idx="100">
                  <c:v>495.10001</c:v>
                </c:pt>
                <c:pt idx="101">
                  <c:v>391.29998999999998</c:v>
                </c:pt>
                <c:pt idx="102">
                  <c:v>353.60001</c:v>
                </c:pt>
                <c:pt idx="103">
                  <c:v>334.79998999999998</c:v>
                </c:pt>
                <c:pt idx="104">
                  <c:v>296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9-270D-4200-B27D-3706952A56BE}"/>
            </c:ext>
          </c:extLst>
        </c:ser>
        <c:ser>
          <c:idx val="27"/>
          <c:order val="26"/>
          <c:tx>
            <c:strRef>
              <c:f>FIGURES_2and3b!$AE$2</c:f>
              <c:strCache>
                <c:ptCount val="1"/>
                <c:pt idx="0">
                  <c:v>SVK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FIGURES_2and3b!$AE$3:$AE$107</c:f>
              <c:numCache>
                <c:formatCode>0.0</c:formatCode>
                <c:ptCount val="105"/>
                <c:pt idx="0">
                  <c:v>30.5</c:v>
                </c:pt>
                <c:pt idx="1">
                  <c:v>-14.6</c:v>
                </c:pt>
                <c:pt idx="2">
                  <c:v>-43.700001</c:v>
                </c:pt>
                <c:pt idx="3">
                  <c:v>-28.9</c:v>
                </c:pt>
                <c:pt idx="4">
                  <c:v>17.700001</c:v>
                </c:pt>
                <c:pt idx="5">
                  <c:v>-38</c:v>
                </c:pt>
                <c:pt idx="6">
                  <c:v>40.099997999999999</c:v>
                </c:pt>
                <c:pt idx="7">
                  <c:v>-44.200001</c:v>
                </c:pt>
                <c:pt idx="8">
                  <c:v>23.299999</c:v>
                </c:pt>
                <c:pt idx="9">
                  <c:v>11.8</c:v>
                </c:pt>
                <c:pt idx="10">
                  <c:v>13.3</c:v>
                </c:pt>
                <c:pt idx="11">
                  <c:v>86.699996999999996</c:v>
                </c:pt>
                <c:pt idx="12">
                  <c:v>-27.6</c:v>
                </c:pt>
                <c:pt idx="13">
                  <c:v>10.9</c:v>
                </c:pt>
                <c:pt idx="14">
                  <c:v>-50.700001</c:v>
                </c:pt>
                <c:pt idx="15">
                  <c:v>-82.099997999999999</c:v>
                </c:pt>
                <c:pt idx="16">
                  <c:v>-51.400002000000001</c:v>
                </c:pt>
                <c:pt idx="17">
                  <c:v>-47.599997999999999</c:v>
                </c:pt>
                <c:pt idx="18">
                  <c:v>-5.0999999000000003</c:v>
                </c:pt>
                <c:pt idx="19">
                  <c:v>-22.200001</c:v>
                </c:pt>
                <c:pt idx="20">
                  <c:v>-40.900002000000001</c:v>
                </c:pt>
                <c:pt idx="21">
                  <c:v>-74.400002000000001</c:v>
                </c:pt>
                <c:pt idx="22">
                  <c:v>-23.799999</c:v>
                </c:pt>
                <c:pt idx="23">
                  <c:v>-5</c:v>
                </c:pt>
                <c:pt idx="24">
                  <c:v>-82.5</c:v>
                </c:pt>
                <c:pt idx="25">
                  <c:v>-46.700001</c:v>
                </c:pt>
                <c:pt idx="26">
                  <c:v>-4.9000000999999997</c:v>
                </c:pt>
                <c:pt idx="27">
                  <c:v>-14.9</c:v>
                </c:pt>
                <c:pt idx="28">
                  <c:v>-40.299999</c:v>
                </c:pt>
                <c:pt idx="29">
                  <c:v>-33.200001</c:v>
                </c:pt>
                <c:pt idx="30">
                  <c:v>-7.6999997999999996</c:v>
                </c:pt>
                <c:pt idx="31">
                  <c:v>67.599997999999999</c:v>
                </c:pt>
                <c:pt idx="32">
                  <c:v>-30</c:v>
                </c:pt>
                <c:pt idx="33">
                  <c:v>-33</c:v>
                </c:pt>
                <c:pt idx="34">
                  <c:v>27.1</c:v>
                </c:pt>
                <c:pt idx="35">
                  <c:v>-24</c:v>
                </c:pt>
                <c:pt idx="36">
                  <c:v>38.099997999999999</c:v>
                </c:pt>
                <c:pt idx="37">
                  <c:v>-29.5</c:v>
                </c:pt>
                <c:pt idx="38">
                  <c:v>45.099997999999999</c:v>
                </c:pt>
                <c:pt idx="39">
                  <c:v>132.30000000000001</c:v>
                </c:pt>
                <c:pt idx="40">
                  <c:v>68.900002000000001</c:v>
                </c:pt>
                <c:pt idx="41">
                  <c:v>192</c:v>
                </c:pt>
                <c:pt idx="42">
                  <c:v>255.60001</c:v>
                </c:pt>
                <c:pt idx="43">
                  <c:v>331.20001000000002</c:v>
                </c:pt>
                <c:pt idx="44">
                  <c:v>394.79998999999998</c:v>
                </c:pt>
                <c:pt idx="45">
                  <c:v>361</c:v>
                </c:pt>
                <c:pt idx="46">
                  <c:v>312.60001</c:v>
                </c:pt>
                <c:pt idx="47">
                  <c:v>352.79998999999998</c:v>
                </c:pt>
                <c:pt idx="48">
                  <c:v>372.39999</c:v>
                </c:pt>
                <c:pt idx="49">
                  <c:v>450.89999</c:v>
                </c:pt>
                <c:pt idx="50">
                  <c:v>498.89999</c:v>
                </c:pt>
                <c:pt idx="51">
                  <c:v>656.20001000000002</c:v>
                </c:pt>
                <c:pt idx="52">
                  <c:v>898.09997999999996</c:v>
                </c:pt>
                <c:pt idx="53">
                  <c:v>869.20001000000002</c:v>
                </c:pt>
                <c:pt idx="54">
                  <c:v>867.90002000000004</c:v>
                </c:pt>
                <c:pt idx="55">
                  <c:v>735</c:v>
                </c:pt>
                <c:pt idx="56">
                  <c:v>567.09997999999996</c:v>
                </c:pt>
                <c:pt idx="57">
                  <c:v>797.40002000000004</c:v>
                </c:pt>
                <c:pt idx="58">
                  <c:v>886.29998999999998</c:v>
                </c:pt>
                <c:pt idx="59">
                  <c:v>819.70001000000002</c:v>
                </c:pt>
                <c:pt idx="60">
                  <c:v>780.20001000000002</c:v>
                </c:pt>
                <c:pt idx="61">
                  <c:v>697.29998999999998</c:v>
                </c:pt>
                <c:pt idx="62">
                  <c:v>624.79998999999998</c:v>
                </c:pt>
                <c:pt idx="63">
                  <c:v>533.20001000000002</c:v>
                </c:pt>
                <c:pt idx="64">
                  <c:v>456.10001</c:v>
                </c:pt>
                <c:pt idx="65">
                  <c:v>357.10001</c:v>
                </c:pt>
                <c:pt idx="66">
                  <c:v>242.3</c:v>
                </c:pt>
                <c:pt idx="67">
                  <c:v>232.2</c:v>
                </c:pt>
                <c:pt idx="68">
                  <c:v>191.3</c:v>
                </c:pt>
                <c:pt idx="69">
                  <c:v>120.1</c:v>
                </c:pt>
                <c:pt idx="70">
                  <c:v>99.199996999999996</c:v>
                </c:pt>
                <c:pt idx="71">
                  <c:v>101.7</c:v>
                </c:pt>
                <c:pt idx="72">
                  <c:v>-11.5</c:v>
                </c:pt>
                <c:pt idx="73">
                  <c:v>-40.700001</c:v>
                </c:pt>
                <c:pt idx="74">
                  <c:v>1</c:v>
                </c:pt>
                <c:pt idx="75">
                  <c:v>3.0999998999999998</c:v>
                </c:pt>
                <c:pt idx="76">
                  <c:v>50.400002000000001</c:v>
                </c:pt>
                <c:pt idx="77">
                  <c:v>90.900002000000001</c:v>
                </c:pt>
                <c:pt idx="78">
                  <c:v>-25.6</c:v>
                </c:pt>
                <c:pt idx="79">
                  <c:v>-7.5999999000000003</c:v>
                </c:pt>
                <c:pt idx="80">
                  <c:v>1.5</c:v>
                </c:pt>
                <c:pt idx="81">
                  <c:v>-98.099997999999999</c:v>
                </c:pt>
                <c:pt idx="82">
                  <c:v>25.1</c:v>
                </c:pt>
                <c:pt idx="83">
                  <c:v>-46.599997999999999</c:v>
                </c:pt>
                <c:pt idx="84">
                  <c:v>-27.5</c:v>
                </c:pt>
                <c:pt idx="85">
                  <c:v>7.3000002000000004</c:v>
                </c:pt>
                <c:pt idx="86">
                  <c:v>-105.2</c:v>
                </c:pt>
                <c:pt idx="87">
                  <c:v>-7</c:v>
                </c:pt>
                <c:pt idx="88">
                  <c:v>36.200001</c:v>
                </c:pt>
                <c:pt idx="89">
                  <c:v>132.5</c:v>
                </c:pt>
                <c:pt idx="90">
                  <c:v>143.89999</c:v>
                </c:pt>
                <c:pt idx="91">
                  <c:v>94.699996999999996</c:v>
                </c:pt>
                <c:pt idx="92">
                  <c:v>199</c:v>
                </c:pt>
                <c:pt idx="93">
                  <c:v>185.2</c:v>
                </c:pt>
                <c:pt idx="94">
                  <c:v>283.39999</c:v>
                </c:pt>
                <c:pt idx="95">
                  <c:v>412.70001000000002</c:v>
                </c:pt>
                <c:pt idx="96">
                  <c:v>458.70001000000002</c:v>
                </c:pt>
                <c:pt idx="97">
                  <c:v>612.70001000000002</c:v>
                </c:pt>
                <c:pt idx="98">
                  <c:v>774</c:v>
                </c:pt>
                <c:pt idx="99">
                  <c:v>829.40002000000004</c:v>
                </c:pt>
                <c:pt idx="100">
                  <c:v>817.29998999999998</c:v>
                </c:pt>
                <c:pt idx="101">
                  <c:v>781.59997999999996</c:v>
                </c:pt>
                <c:pt idx="102">
                  <c:v>637.29998999999998</c:v>
                </c:pt>
                <c:pt idx="103">
                  <c:v>471.10001</c:v>
                </c:pt>
                <c:pt idx="104">
                  <c:v>360.79998999999998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A-270D-4200-B27D-3706952A56BE}"/>
            </c:ext>
          </c:extLst>
        </c:ser>
        <c:ser>
          <c:idx val="28"/>
          <c:order val="27"/>
          <c:tx>
            <c:strRef>
              <c:f>FIGURES_2and3b!$AF$2</c:f>
              <c:strCache>
                <c:ptCount val="1"/>
                <c:pt idx="0">
                  <c:v>SVN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FIGURES_2and3b!$AF$3:$AF$107</c:f>
              <c:numCache>
                <c:formatCode>0.0</c:formatCode>
                <c:ptCount val="105"/>
                <c:pt idx="0">
                  <c:v>-67.699996999999996</c:v>
                </c:pt>
                <c:pt idx="1">
                  <c:v>-65.599997999999999</c:v>
                </c:pt>
                <c:pt idx="2">
                  <c:v>-66.300003000000004</c:v>
                </c:pt>
                <c:pt idx="3">
                  <c:v>-12.3</c:v>
                </c:pt>
                <c:pt idx="4">
                  <c:v>34.799999</c:v>
                </c:pt>
                <c:pt idx="5">
                  <c:v>-33.900002000000001</c:v>
                </c:pt>
                <c:pt idx="6">
                  <c:v>99.300003000000004</c:v>
                </c:pt>
                <c:pt idx="7">
                  <c:v>-47.099997999999999</c:v>
                </c:pt>
                <c:pt idx="8">
                  <c:v>-63.599997999999999</c:v>
                </c:pt>
                <c:pt idx="9">
                  <c:v>-67.199996999999996</c:v>
                </c:pt>
                <c:pt idx="10">
                  <c:v>-23.6</c:v>
                </c:pt>
                <c:pt idx="11">
                  <c:v>7.1999997999999996</c:v>
                </c:pt>
                <c:pt idx="12">
                  <c:v>-106.8</c:v>
                </c:pt>
                <c:pt idx="13">
                  <c:v>-105.8</c:v>
                </c:pt>
                <c:pt idx="14">
                  <c:v>14.7</c:v>
                </c:pt>
                <c:pt idx="15">
                  <c:v>55.400002000000001</c:v>
                </c:pt>
                <c:pt idx="16">
                  <c:v>-28.799999</c:v>
                </c:pt>
                <c:pt idx="17">
                  <c:v>-102.1</c:v>
                </c:pt>
                <c:pt idx="18">
                  <c:v>-25.799999</c:v>
                </c:pt>
                <c:pt idx="19">
                  <c:v>-80.800003000000004</c:v>
                </c:pt>
                <c:pt idx="20">
                  <c:v>55.5</c:v>
                </c:pt>
                <c:pt idx="21">
                  <c:v>-123.3</c:v>
                </c:pt>
                <c:pt idx="22">
                  <c:v>-81.199996999999996</c:v>
                </c:pt>
                <c:pt idx="23">
                  <c:v>0.89999998000000003</c:v>
                </c:pt>
                <c:pt idx="24">
                  <c:v>-5.8000002000000004</c:v>
                </c:pt>
                <c:pt idx="25">
                  <c:v>77.599997999999999</c:v>
                </c:pt>
                <c:pt idx="26">
                  <c:v>-16.5</c:v>
                </c:pt>
                <c:pt idx="27">
                  <c:v>-126.4</c:v>
                </c:pt>
                <c:pt idx="28">
                  <c:v>-70.5</c:v>
                </c:pt>
                <c:pt idx="29">
                  <c:v>-32.099997999999999</c:v>
                </c:pt>
                <c:pt idx="30">
                  <c:v>23.799999</c:v>
                </c:pt>
                <c:pt idx="31">
                  <c:v>-36.5</c:v>
                </c:pt>
                <c:pt idx="32">
                  <c:v>15.4</c:v>
                </c:pt>
                <c:pt idx="33">
                  <c:v>-83.400002000000001</c:v>
                </c:pt>
                <c:pt idx="34">
                  <c:v>-114.6</c:v>
                </c:pt>
                <c:pt idx="35">
                  <c:v>-43.599997999999999</c:v>
                </c:pt>
                <c:pt idx="36">
                  <c:v>12.7</c:v>
                </c:pt>
                <c:pt idx="37">
                  <c:v>81.5</c:v>
                </c:pt>
                <c:pt idx="38">
                  <c:v>-85.900002000000001</c:v>
                </c:pt>
                <c:pt idx="39">
                  <c:v>56.299999</c:v>
                </c:pt>
                <c:pt idx="40">
                  <c:v>61</c:v>
                </c:pt>
                <c:pt idx="41">
                  <c:v>121.4</c:v>
                </c:pt>
                <c:pt idx="42">
                  <c:v>296.79998999999998</c:v>
                </c:pt>
                <c:pt idx="43">
                  <c:v>490.39999</c:v>
                </c:pt>
                <c:pt idx="44">
                  <c:v>553.09997999999996</c:v>
                </c:pt>
                <c:pt idx="45">
                  <c:v>827.40002000000004</c:v>
                </c:pt>
                <c:pt idx="46">
                  <c:v>794.79998999999998</c:v>
                </c:pt>
                <c:pt idx="47">
                  <c:v>932</c:v>
                </c:pt>
                <c:pt idx="48">
                  <c:v>939.09997999999996</c:v>
                </c:pt>
                <c:pt idx="49">
                  <c:v>881.20001000000002</c:v>
                </c:pt>
                <c:pt idx="50">
                  <c:v>699</c:v>
                </c:pt>
                <c:pt idx="51">
                  <c:v>606.70001000000002</c:v>
                </c:pt>
                <c:pt idx="52">
                  <c:v>542.09997999999996</c:v>
                </c:pt>
                <c:pt idx="53">
                  <c:v>374.29998999999998</c:v>
                </c:pt>
                <c:pt idx="54">
                  <c:v>406.20001000000002</c:v>
                </c:pt>
                <c:pt idx="55">
                  <c:v>313.70001000000002</c:v>
                </c:pt>
                <c:pt idx="56">
                  <c:v>154.30000000000001</c:v>
                </c:pt>
                <c:pt idx="57">
                  <c:v>139.39999</c:v>
                </c:pt>
                <c:pt idx="58">
                  <c:v>-88.099997999999999</c:v>
                </c:pt>
                <c:pt idx="59">
                  <c:v>-103.9</c:v>
                </c:pt>
                <c:pt idx="60">
                  <c:v>5.4000000999999997</c:v>
                </c:pt>
                <c:pt idx="61">
                  <c:v>-55.799999</c:v>
                </c:pt>
                <c:pt idx="62">
                  <c:v>-39.599997999999999</c:v>
                </c:pt>
                <c:pt idx="63">
                  <c:v>-25.799999</c:v>
                </c:pt>
                <c:pt idx="64">
                  <c:v>-59.400002000000001</c:v>
                </c:pt>
                <c:pt idx="65">
                  <c:v>2.7</c:v>
                </c:pt>
                <c:pt idx="66">
                  <c:v>-68.199996999999996</c:v>
                </c:pt>
                <c:pt idx="67">
                  <c:v>-12.3</c:v>
                </c:pt>
                <c:pt idx="68">
                  <c:v>97.900002000000001</c:v>
                </c:pt>
                <c:pt idx="69">
                  <c:v>-70.699996999999996</c:v>
                </c:pt>
                <c:pt idx="70">
                  <c:v>-37.299999</c:v>
                </c:pt>
                <c:pt idx="71">
                  <c:v>4.1999997999999996</c:v>
                </c:pt>
                <c:pt idx="72">
                  <c:v>33.700001</c:v>
                </c:pt>
                <c:pt idx="73">
                  <c:v>-1.3</c:v>
                </c:pt>
                <c:pt idx="74">
                  <c:v>65.599997999999999</c:v>
                </c:pt>
                <c:pt idx="75">
                  <c:v>8.5</c:v>
                </c:pt>
                <c:pt idx="76">
                  <c:v>28.5</c:v>
                </c:pt>
                <c:pt idx="77">
                  <c:v>-8</c:v>
                </c:pt>
                <c:pt idx="78">
                  <c:v>-4</c:v>
                </c:pt>
                <c:pt idx="79">
                  <c:v>-108</c:v>
                </c:pt>
                <c:pt idx="80">
                  <c:v>-118.6</c:v>
                </c:pt>
                <c:pt idx="81">
                  <c:v>-139.69999999999999</c:v>
                </c:pt>
                <c:pt idx="82">
                  <c:v>-36.799999</c:v>
                </c:pt>
                <c:pt idx="83">
                  <c:v>-152.10001</c:v>
                </c:pt>
                <c:pt idx="84">
                  <c:v>-98.199996999999996</c:v>
                </c:pt>
                <c:pt idx="85">
                  <c:v>-165.39999</c:v>
                </c:pt>
                <c:pt idx="86">
                  <c:v>-150.10001</c:v>
                </c:pt>
                <c:pt idx="87">
                  <c:v>12.3</c:v>
                </c:pt>
                <c:pt idx="88">
                  <c:v>56</c:v>
                </c:pt>
                <c:pt idx="89">
                  <c:v>23</c:v>
                </c:pt>
                <c:pt idx="90">
                  <c:v>66.900002000000001</c:v>
                </c:pt>
                <c:pt idx="91">
                  <c:v>88.199996999999996</c:v>
                </c:pt>
                <c:pt idx="92">
                  <c:v>36.799999</c:v>
                </c:pt>
                <c:pt idx="93">
                  <c:v>135.69999999999999</c:v>
                </c:pt>
                <c:pt idx="94">
                  <c:v>176.3</c:v>
                </c:pt>
                <c:pt idx="95">
                  <c:v>160.69999999999999</c:v>
                </c:pt>
                <c:pt idx="96">
                  <c:v>349.29998999999998</c:v>
                </c:pt>
                <c:pt idx="97">
                  <c:v>436.79998999999998</c:v>
                </c:pt>
                <c:pt idx="98">
                  <c:v>430.70001000000002</c:v>
                </c:pt>
                <c:pt idx="99">
                  <c:v>306.29998999999998</c:v>
                </c:pt>
                <c:pt idx="100">
                  <c:v>408.79998999999998</c:v>
                </c:pt>
                <c:pt idx="101">
                  <c:v>242.3</c:v>
                </c:pt>
                <c:pt idx="102">
                  <c:v>157</c:v>
                </c:pt>
                <c:pt idx="103">
                  <c:v>89</c:v>
                </c:pt>
                <c:pt idx="104">
                  <c:v>108.3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270D-4200-B27D-3706952A56BE}"/>
            </c:ext>
          </c:extLst>
        </c:ser>
        <c:ser>
          <c:idx val="0"/>
          <c:order val="28"/>
          <c:tx>
            <c:strRef>
              <c:f>FIGURES_2and3b!$C$2</c:f>
              <c:strCache>
                <c:ptCount val="1"/>
                <c:pt idx="0">
                  <c:v>East</c:v>
                </c:pt>
              </c:strCache>
            </c:strRef>
          </c:tx>
          <c:spPr>
            <a:ln w="28575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FIGURES_2and3b!$C$3:$C$107</c:f>
              <c:numCache>
                <c:formatCode>0.0</c:formatCode>
                <c:ptCount val="105"/>
                <c:pt idx="0">
                  <c:v>-45.418182000000009</c:v>
                </c:pt>
                <c:pt idx="1">
                  <c:v>-49.036364091818179</c:v>
                </c:pt>
                <c:pt idx="2">
                  <c:v>-101.93636245454546</c:v>
                </c:pt>
                <c:pt idx="3">
                  <c:v>-63.454545127272716</c:v>
                </c:pt>
                <c:pt idx="4">
                  <c:v>-48.709090727272724</c:v>
                </c:pt>
                <c:pt idx="5">
                  <c:v>-100.37272836363637</c:v>
                </c:pt>
                <c:pt idx="6">
                  <c:v>-35.75454490909091</c:v>
                </c:pt>
                <c:pt idx="7">
                  <c:v>-93.600001090909103</c:v>
                </c:pt>
                <c:pt idx="8">
                  <c:v>-66.545453181818189</c:v>
                </c:pt>
                <c:pt idx="9">
                  <c:v>-98.581817090909084</c:v>
                </c:pt>
                <c:pt idx="10">
                  <c:v>-52.50908963636364</c:v>
                </c:pt>
                <c:pt idx="11">
                  <c:v>-29.390908436363635</c:v>
                </c:pt>
                <c:pt idx="12">
                  <c:v>-41.118181436363642</c:v>
                </c:pt>
                <c:pt idx="13">
                  <c:v>-47.009089909090903</c:v>
                </c:pt>
                <c:pt idx="14">
                  <c:v>-29.736363272727274</c:v>
                </c:pt>
                <c:pt idx="15">
                  <c:v>-30.045454000000003</c:v>
                </c:pt>
                <c:pt idx="16">
                  <c:v>-35.163636545454544</c:v>
                </c:pt>
                <c:pt idx="17">
                  <c:v>-45.190909000000005</c:v>
                </c:pt>
                <c:pt idx="18">
                  <c:v>-48.927272809090908</c:v>
                </c:pt>
                <c:pt idx="19">
                  <c:v>1.3454541818181824</c:v>
                </c:pt>
                <c:pt idx="20">
                  <c:v>-29.790908727272722</c:v>
                </c:pt>
                <c:pt idx="21">
                  <c:v>-43.290909627272725</c:v>
                </c:pt>
                <c:pt idx="22">
                  <c:v>2.7090915272727289</c:v>
                </c:pt>
                <c:pt idx="23">
                  <c:v>34.609091725454554</c:v>
                </c:pt>
                <c:pt idx="24">
                  <c:v>-10.236363945454544</c:v>
                </c:pt>
                <c:pt idx="25">
                  <c:v>35.599998909090907</c:v>
                </c:pt>
                <c:pt idx="26">
                  <c:v>25.554545263636363</c:v>
                </c:pt>
                <c:pt idx="27">
                  <c:v>-9.2000003727272777</c:v>
                </c:pt>
                <c:pt idx="28">
                  <c:v>6.2090910000000008</c:v>
                </c:pt>
                <c:pt idx="29">
                  <c:v>17.827272172727277</c:v>
                </c:pt>
                <c:pt idx="30">
                  <c:v>59.545454745454542</c:v>
                </c:pt>
                <c:pt idx="31">
                  <c:v>34.554545090909095</c:v>
                </c:pt>
                <c:pt idx="32">
                  <c:v>30.736363909090905</c:v>
                </c:pt>
                <c:pt idx="33">
                  <c:v>5.8454527727272731</c:v>
                </c:pt>
                <c:pt idx="34">
                  <c:v>-0.70909209090909153</c:v>
                </c:pt>
                <c:pt idx="35">
                  <c:v>-16.681818445454546</c:v>
                </c:pt>
                <c:pt idx="36">
                  <c:v>10.136362345454545</c:v>
                </c:pt>
                <c:pt idx="37">
                  <c:v>44.045455272727274</c:v>
                </c:pt>
                <c:pt idx="38">
                  <c:v>73.209091909090915</c:v>
                </c:pt>
                <c:pt idx="39">
                  <c:v>108.49090945454546</c:v>
                </c:pt>
                <c:pt idx="40">
                  <c:v>109.31818081818183</c:v>
                </c:pt>
                <c:pt idx="41">
                  <c:v>220.14544881818182</c:v>
                </c:pt>
                <c:pt idx="42">
                  <c:v>334.00909263636362</c:v>
                </c:pt>
                <c:pt idx="43">
                  <c:v>427.6636390909091</c:v>
                </c:pt>
                <c:pt idx="44">
                  <c:v>526.91817900000001</c:v>
                </c:pt>
                <c:pt idx="45">
                  <c:v>605.30000272727273</c:v>
                </c:pt>
                <c:pt idx="46">
                  <c:v>644.90909745454553</c:v>
                </c:pt>
                <c:pt idx="47">
                  <c:v>657.11817699999995</c:v>
                </c:pt>
                <c:pt idx="48">
                  <c:v>701.79090636363628</c:v>
                </c:pt>
                <c:pt idx="49">
                  <c:v>665.78182090909092</c:v>
                </c:pt>
                <c:pt idx="50">
                  <c:v>626.00000290909088</c:v>
                </c:pt>
                <c:pt idx="51">
                  <c:v>593.25454727272734</c:v>
                </c:pt>
                <c:pt idx="52">
                  <c:v>542.39090454545453</c:v>
                </c:pt>
                <c:pt idx="53">
                  <c:v>474.20910000000003</c:v>
                </c:pt>
                <c:pt idx="54">
                  <c:v>439.7363666363637</c:v>
                </c:pt>
                <c:pt idx="55">
                  <c:v>367.6727254545454</c:v>
                </c:pt>
                <c:pt idx="56">
                  <c:v>265.46363272727274</c:v>
                </c:pt>
                <c:pt idx="57">
                  <c:v>226.74545572727274</c:v>
                </c:pt>
                <c:pt idx="58">
                  <c:v>210.96363472727273</c:v>
                </c:pt>
                <c:pt idx="59">
                  <c:v>187.945457</c:v>
                </c:pt>
                <c:pt idx="60">
                  <c:v>212.66363910000001</c:v>
                </c:pt>
                <c:pt idx="61">
                  <c:v>230.97272190909089</c:v>
                </c:pt>
                <c:pt idx="62">
                  <c:v>302.43636563636363</c:v>
                </c:pt>
                <c:pt idx="63">
                  <c:v>338.61818736363642</c:v>
                </c:pt>
                <c:pt idx="64">
                  <c:v>366.12727600000005</c:v>
                </c:pt>
                <c:pt idx="65">
                  <c:v>417.5090935454545</c:v>
                </c:pt>
                <c:pt idx="66">
                  <c:v>364.74545372727277</c:v>
                </c:pt>
                <c:pt idx="67">
                  <c:v>323.44545827272725</c:v>
                </c:pt>
                <c:pt idx="68">
                  <c:v>291.39090527272725</c:v>
                </c:pt>
                <c:pt idx="69">
                  <c:v>222.47272754545455</c:v>
                </c:pt>
                <c:pt idx="70">
                  <c:v>190.23636045454543</c:v>
                </c:pt>
                <c:pt idx="71">
                  <c:v>184.67272289090909</c:v>
                </c:pt>
                <c:pt idx="72">
                  <c:v>96.081821090909074</c:v>
                </c:pt>
                <c:pt idx="73">
                  <c:v>50.300001090909092</c:v>
                </c:pt>
                <c:pt idx="74">
                  <c:v>71.854544818181822</c:v>
                </c:pt>
                <c:pt idx="75">
                  <c:v>75.5181817</c:v>
                </c:pt>
                <c:pt idx="76">
                  <c:v>68.827274900000006</c:v>
                </c:pt>
                <c:pt idx="77">
                  <c:v>253.95454363636364</c:v>
                </c:pt>
                <c:pt idx="78">
                  <c:v>90.345453727272726</c:v>
                </c:pt>
                <c:pt idx="79">
                  <c:v>114.53636336363637</c:v>
                </c:pt>
                <c:pt idx="80">
                  <c:v>136.06363554545453</c:v>
                </c:pt>
                <c:pt idx="81">
                  <c:v>-1.1636343999999961</c:v>
                </c:pt>
                <c:pt idx="82">
                  <c:v>98.072726990909075</c:v>
                </c:pt>
                <c:pt idx="83">
                  <c:v>54.800002272727276</c:v>
                </c:pt>
                <c:pt idx="84">
                  <c:v>83.718181454545459</c:v>
                </c:pt>
                <c:pt idx="85">
                  <c:v>59.254548109090905</c:v>
                </c:pt>
                <c:pt idx="86">
                  <c:v>43.645453454545461</c:v>
                </c:pt>
                <c:pt idx="87">
                  <c:v>103.4090920909091</c:v>
                </c:pt>
                <c:pt idx="88">
                  <c:v>191.31818555454547</c:v>
                </c:pt>
                <c:pt idx="89">
                  <c:v>201.51818263636366</c:v>
                </c:pt>
                <c:pt idx="90">
                  <c:v>243.16364018181812</c:v>
                </c:pt>
                <c:pt idx="91">
                  <c:v>269.1727205636364</c:v>
                </c:pt>
                <c:pt idx="92">
                  <c:v>307.07272336363633</c:v>
                </c:pt>
                <c:pt idx="93">
                  <c:v>405.96363918181817</c:v>
                </c:pt>
                <c:pt idx="94">
                  <c:v>506.20909272727272</c:v>
                </c:pt>
                <c:pt idx="95">
                  <c:v>587.93636636363635</c:v>
                </c:pt>
                <c:pt idx="96">
                  <c:v>634.88182000000006</c:v>
                </c:pt>
                <c:pt idx="97">
                  <c:v>657.20909181818172</c:v>
                </c:pt>
                <c:pt idx="98">
                  <c:v>651.06363181818188</c:v>
                </c:pt>
                <c:pt idx="99">
                  <c:v>629.19091636363635</c:v>
                </c:pt>
                <c:pt idx="100">
                  <c:v>581.35454545454547</c:v>
                </c:pt>
                <c:pt idx="101">
                  <c:v>524.94545272727271</c:v>
                </c:pt>
                <c:pt idx="102">
                  <c:v>439.23636363636365</c:v>
                </c:pt>
                <c:pt idx="103">
                  <c:v>391.33635909090901</c:v>
                </c:pt>
                <c:pt idx="104">
                  <c:v>353.47272454545458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C-270D-4200-B27D-3706952A56BE}"/>
            </c:ext>
          </c:extLst>
        </c:ser>
        <c:ser>
          <c:idx val="29"/>
          <c:order val="29"/>
          <c:tx>
            <c:strRef>
              <c:f>FIGURES_2and3b!$D$2</c:f>
              <c:strCache>
                <c:ptCount val="1"/>
                <c:pt idx="0">
                  <c:v>West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FIGURES_2and3b!$D$3:$D$107</c:f>
              <c:numCache>
                <c:formatCode>0.0</c:formatCode>
                <c:ptCount val="105"/>
                <c:pt idx="0">
                  <c:v>-48.117588729411757</c:v>
                </c:pt>
                <c:pt idx="1">
                  <c:v>24.363782829411765</c:v>
                </c:pt>
                <c:pt idx="2">
                  <c:v>-11.773738058823529</c:v>
                </c:pt>
                <c:pt idx="3">
                  <c:v>-54.730981811764707</c:v>
                </c:pt>
                <c:pt idx="4">
                  <c:v>-33.23052272941176</c:v>
                </c:pt>
                <c:pt idx="5">
                  <c:v>-68.242822058823521</c:v>
                </c:pt>
                <c:pt idx="6">
                  <c:v>-68.438650670588217</c:v>
                </c:pt>
                <c:pt idx="7">
                  <c:v>-86.99796000000002</c:v>
                </c:pt>
                <c:pt idx="8">
                  <c:v>-60.163409170588238</c:v>
                </c:pt>
                <c:pt idx="9">
                  <c:v>-40.302724299999994</c:v>
                </c:pt>
                <c:pt idx="10">
                  <c:v>11.014365829411766</c:v>
                </c:pt>
                <c:pt idx="11">
                  <c:v>97.521500005882331</c:v>
                </c:pt>
                <c:pt idx="12">
                  <c:v>215.38152828823533</c:v>
                </c:pt>
                <c:pt idx="13">
                  <c:v>389.82662852941172</c:v>
                </c:pt>
                <c:pt idx="14">
                  <c:v>392.40459838823529</c:v>
                </c:pt>
                <c:pt idx="15">
                  <c:v>316.45434217647062</c:v>
                </c:pt>
                <c:pt idx="16">
                  <c:v>242.07264982352942</c:v>
                </c:pt>
                <c:pt idx="17">
                  <c:v>150.70921433999996</c:v>
                </c:pt>
                <c:pt idx="18">
                  <c:v>76.35973611764706</c:v>
                </c:pt>
                <c:pt idx="19">
                  <c:v>70.482431111764711</c:v>
                </c:pt>
                <c:pt idx="20">
                  <c:v>36.159417694117643</c:v>
                </c:pt>
                <c:pt idx="21">
                  <c:v>-9.2646775823529417</c:v>
                </c:pt>
                <c:pt idx="22">
                  <c:v>-9.5459885764705863</c:v>
                </c:pt>
                <c:pt idx="23">
                  <c:v>-18.536448410588235</c:v>
                </c:pt>
                <c:pt idx="24">
                  <c:v>-14.65740763529412</c:v>
                </c:pt>
                <c:pt idx="25">
                  <c:v>-2.5199185352941176</c:v>
                </c:pt>
                <c:pt idx="26">
                  <c:v>-2.4844130764705876</c:v>
                </c:pt>
                <c:pt idx="27">
                  <c:v>-31.795520764705877</c:v>
                </c:pt>
                <c:pt idx="28">
                  <c:v>-15.148492351764714</c:v>
                </c:pt>
                <c:pt idx="29">
                  <c:v>-8.4357836000000006</c:v>
                </c:pt>
                <c:pt idx="30">
                  <c:v>29.009632623529416</c:v>
                </c:pt>
                <c:pt idx="31">
                  <c:v>8.523968</c:v>
                </c:pt>
                <c:pt idx="32">
                  <c:v>53.571758835294126</c:v>
                </c:pt>
                <c:pt idx="33">
                  <c:v>28.366049488235291</c:v>
                </c:pt>
                <c:pt idx="34">
                  <c:v>0.15177611764705917</c:v>
                </c:pt>
                <c:pt idx="35">
                  <c:v>-14.813319435294119</c:v>
                </c:pt>
                <c:pt idx="36">
                  <c:v>35.276726829411757</c:v>
                </c:pt>
                <c:pt idx="37">
                  <c:v>37.284763647058824</c:v>
                </c:pt>
                <c:pt idx="38">
                  <c:v>12.111083452941175</c:v>
                </c:pt>
                <c:pt idx="39">
                  <c:v>44.647134394705887</c:v>
                </c:pt>
                <c:pt idx="40">
                  <c:v>41.941220952941173</c:v>
                </c:pt>
                <c:pt idx="41">
                  <c:v>46.697525999999996</c:v>
                </c:pt>
                <c:pt idx="42">
                  <c:v>122.79348758823529</c:v>
                </c:pt>
                <c:pt idx="43">
                  <c:v>167.9519412352941</c:v>
                </c:pt>
                <c:pt idx="44">
                  <c:v>208.5889631235294</c:v>
                </c:pt>
                <c:pt idx="45">
                  <c:v>235.33680930000003</c:v>
                </c:pt>
                <c:pt idx="46">
                  <c:v>228.59166476470591</c:v>
                </c:pt>
                <c:pt idx="47">
                  <c:v>197.59800682352943</c:v>
                </c:pt>
                <c:pt idx="48">
                  <c:v>198.1920352352941</c:v>
                </c:pt>
                <c:pt idx="49">
                  <c:v>180.66248182352945</c:v>
                </c:pt>
                <c:pt idx="50">
                  <c:v>165.50740417647063</c:v>
                </c:pt>
                <c:pt idx="51">
                  <c:v>101.0921758882353</c:v>
                </c:pt>
                <c:pt idx="52">
                  <c:v>117.98125275000001</c:v>
                </c:pt>
                <c:pt idx="53">
                  <c:v>214.60813858823531</c:v>
                </c:pt>
                <c:pt idx="54">
                  <c:v>193.57756940588234</c:v>
                </c:pt>
                <c:pt idx="55">
                  <c:v>228.83285277647053</c:v>
                </c:pt>
                <c:pt idx="56">
                  <c:v>178.73350745764708</c:v>
                </c:pt>
                <c:pt idx="57">
                  <c:v>98.499929705882352</c:v>
                </c:pt>
                <c:pt idx="58">
                  <c:v>22.836513858823526</c:v>
                </c:pt>
                <c:pt idx="59">
                  <c:v>-3.8472057058823528</c:v>
                </c:pt>
                <c:pt idx="60">
                  <c:v>-46.359736352941184</c:v>
                </c:pt>
                <c:pt idx="61">
                  <c:v>-78.483005670588241</c:v>
                </c:pt>
                <c:pt idx="62">
                  <c:v>-51.600588411764697</c:v>
                </c:pt>
                <c:pt idx="63">
                  <c:v>-66.496805223529392</c:v>
                </c:pt>
                <c:pt idx="64">
                  <c:v>-43.010938165294121</c:v>
                </c:pt>
                <c:pt idx="65">
                  <c:v>-33.181564611764713</c:v>
                </c:pt>
                <c:pt idx="66">
                  <c:v>-21.425369423529411</c:v>
                </c:pt>
                <c:pt idx="67">
                  <c:v>-3.9499916470588232</c:v>
                </c:pt>
                <c:pt idx="68">
                  <c:v>21.037399258823527</c:v>
                </c:pt>
                <c:pt idx="69">
                  <c:v>18.438904941176467</c:v>
                </c:pt>
                <c:pt idx="70">
                  <c:v>18.439389705882348</c:v>
                </c:pt>
                <c:pt idx="71">
                  <c:v>19.444229111764702</c:v>
                </c:pt>
                <c:pt idx="72">
                  <c:v>2.6511727594117653</c:v>
                </c:pt>
                <c:pt idx="73">
                  <c:v>-3.966908805294119</c:v>
                </c:pt>
                <c:pt idx="74">
                  <c:v>-9.505898241176471</c:v>
                </c:pt>
                <c:pt idx="75">
                  <c:v>-0.20255404705882332</c:v>
                </c:pt>
                <c:pt idx="76">
                  <c:v>7.2779684235294111</c:v>
                </c:pt>
                <c:pt idx="77">
                  <c:v>9.2706063352941186</c:v>
                </c:pt>
                <c:pt idx="78">
                  <c:v>14.375366988235294</c:v>
                </c:pt>
                <c:pt idx="79">
                  <c:v>8.9666647288235293</c:v>
                </c:pt>
                <c:pt idx="80">
                  <c:v>12.677805723529413</c:v>
                </c:pt>
                <c:pt idx="81">
                  <c:v>26.320264347058824</c:v>
                </c:pt>
                <c:pt idx="82">
                  <c:v>37.095196652941176</c:v>
                </c:pt>
                <c:pt idx="83">
                  <c:v>76.120269552941167</c:v>
                </c:pt>
                <c:pt idx="84">
                  <c:v>78.383309588235321</c:v>
                </c:pt>
                <c:pt idx="85">
                  <c:v>64.498768370588223</c:v>
                </c:pt>
                <c:pt idx="86">
                  <c:v>49.037563582352945</c:v>
                </c:pt>
                <c:pt idx="87">
                  <c:v>52.208151888235285</c:v>
                </c:pt>
                <c:pt idx="88">
                  <c:v>86.772843011764706</c:v>
                </c:pt>
                <c:pt idx="89">
                  <c:v>77.839640905882376</c:v>
                </c:pt>
                <c:pt idx="90">
                  <c:v>61.731640234117627</c:v>
                </c:pt>
                <c:pt idx="91">
                  <c:v>80.366729852941177</c:v>
                </c:pt>
                <c:pt idx="92">
                  <c:v>71.991236529411793</c:v>
                </c:pt>
                <c:pt idx="93">
                  <c:v>97.236146470588238</c:v>
                </c:pt>
                <c:pt idx="94">
                  <c:v>102.28211134705882</c:v>
                </c:pt>
                <c:pt idx="95">
                  <c:v>114.47321923529411</c:v>
                </c:pt>
                <c:pt idx="96">
                  <c:v>114.67632744705882</c:v>
                </c:pt>
                <c:pt idx="97">
                  <c:v>144.50784641176472</c:v>
                </c:pt>
                <c:pt idx="98">
                  <c:v>139.61609617647059</c:v>
                </c:pt>
                <c:pt idx="99">
                  <c:v>155.84117165294117</c:v>
                </c:pt>
                <c:pt idx="100">
                  <c:v>176.39093711764707</c:v>
                </c:pt>
                <c:pt idx="101">
                  <c:v>169.99113282352945</c:v>
                </c:pt>
                <c:pt idx="102">
                  <c:v>126.81088952941175</c:v>
                </c:pt>
                <c:pt idx="103">
                  <c:v>104.1362000235294</c:v>
                </c:pt>
                <c:pt idx="104">
                  <c:v>37.232770470588235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D-270D-4200-B27D-3706952A56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43894543"/>
        <c:axId val="23763631"/>
      </c:lineChart>
      <c:catAx>
        <c:axId val="204389454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Weeks</a:t>
                </a:r>
              </a:p>
            </c:rich>
          </c:tx>
          <c:layout>
            <c:manualLayout>
              <c:xMode val="edge"/>
              <c:yMode val="edge"/>
              <c:x val="0.5007844486598505"/>
              <c:y val="0.936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cross"/>
        <c:minorTickMark val="out"/>
        <c:tickLblPos val="low"/>
        <c:spPr>
          <a:noFill/>
          <a:ln w="6350" cap="flat" cmpd="sng" algn="ctr">
            <a:solidFill>
              <a:schemeClr val="tx1">
                <a:lumMod val="50000"/>
                <a:lumOff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3763631"/>
        <c:crosses val="autoZero"/>
        <c:auto val="1"/>
        <c:lblAlgn val="ctr"/>
        <c:lblOffset val="100"/>
        <c:tickLblSkip val="5"/>
        <c:noMultiLvlLbl val="0"/>
      </c:catAx>
      <c:valAx>
        <c:axId val="23763631"/>
        <c:scaling>
          <c:orientation val="minMax"/>
          <c:max val="200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Excess deaths rate, per 100,000</a:t>
                </a:r>
              </a:p>
            </c:rich>
          </c:tx>
          <c:layout>
            <c:manualLayout>
              <c:xMode val="edge"/>
              <c:yMode val="edge"/>
              <c:x val="1.2002730545928909E-2"/>
              <c:y val="0.2336408333333333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0.0" sourceLinked="0"/>
        <c:majorTickMark val="cross"/>
        <c:minorTickMark val="none"/>
        <c:tickLblPos val="nextTo"/>
        <c:spPr>
          <a:noFill/>
          <a:ln w="6350">
            <a:solidFill>
              <a:schemeClr val="tx1">
                <a:lumMod val="50000"/>
                <a:lumOff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43894543"/>
        <c:crosses val="autoZero"/>
        <c:crossBetween val="between"/>
        <c:dispUnits>
          <c:builtInUnit val="hundreds"/>
        </c:dispUnits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6350" cap="flat" cmpd="sng" algn="ctr">
      <a:noFill/>
      <a:round/>
    </a:ln>
    <a:effectLst/>
  </c:spPr>
  <c:txPr>
    <a:bodyPr/>
    <a:lstStyle/>
    <a:p>
      <a:pPr>
        <a:defRPr b="1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33</xdr:col>
      <xdr:colOff>8659</xdr:colOff>
      <xdr:row>2</xdr:row>
      <xdr:rowOff>142875</xdr:rowOff>
    </xdr:from>
    <xdr:to>
      <xdr:col>43</xdr:col>
      <xdr:colOff>476250</xdr:colOff>
      <xdr:row>22</xdr:row>
      <xdr:rowOff>64943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pSpPr/>
      </xdr:nvGrpSpPr>
      <xdr:grpSpPr>
        <a:xfrm>
          <a:off x="20054339" y="508635"/>
          <a:ext cx="6289271" cy="3579668"/>
          <a:chOff x="20096383" y="523875"/>
          <a:chExt cx="6262801" cy="3732068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00000000-0008-0000-0000-000002000000}"/>
              </a:ext>
            </a:extLst>
          </xdr:cNvPr>
          <xdr:cNvSpPr/>
        </xdr:nvSpPr>
        <xdr:spPr>
          <a:xfrm>
            <a:off x="20096383" y="523875"/>
            <a:ext cx="6262801" cy="3732068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AU" sz="1100"/>
          </a:p>
        </xdr:txBody>
      </xdr:sp>
      <xdr:graphicFrame macro="">
        <xdr:nvGraphicFramePr>
          <xdr:cNvPr id="6" name="Chart 5">
            <a:extLst>
              <a:ext uri="{FF2B5EF4-FFF2-40B4-BE49-F238E27FC236}">
                <a16:creationId xmlns:a16="http://schemas.microsoft.com/office/drawing/2014/main" id="{00000000-0008-0000-0000-000006000000}"/>
              </a:ext>
            </a:extLst>
          </xdr:cNvPr>
          <xdr:cNvGraphicFramePr/>
        </xdr:nvGraphicFramePr>
        <xdr:xfrm>
          <a:off x="20153449" y="584238"/>
          <a:ext cx="6143212" cy="36000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</xdr:grpSp>
    <xdr:clientData/>
  </xdr:twoCellAnchor>
  <xdr:twoCellAnchor editAs="oneCell">
    <xdr:from>
      <xdr:col>33</xdr:col>
      <xdr:colOff>12702</xdr:colOff>
      <xdr:row>26</xdr:row>
      <xdr:rowOff>12701</xdr:rowOff>
    </xdr:from>
    <xdr:to>
      <xdr:col>43</xdr:col>
      <xdr:colOff>12700</xdr:colOff>
      <xdr:row>63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40602" y="4965701"/>
          <a:ext cx="5778498" cy="7035799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0.1572</cdr:x>
      <cdr:y>0.24273</cdr:y>
    </cdr:from>
    <cdr:to>
      <cdr:x>0.24727</cdr:x>
      <cdr:y>0.3153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95B5081B-7DF8-4439-A50F-5071D456DDB6}"/>
            </a:ext>
          </a:extLst>
        </cdr:cNvPr>
        <cdr:cNvSpPr txBox="1"/>
      </cdr:nvSpPr>
      <cdr:spPr>
        <a:xfrm xmlns:a="http://schemas.openxmlformats.org/drawingml/2006/main">
          <a:off x="976617" y="836652"/>
          <a:ext cx="559557" cy="25013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000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Spain</a:t>
          </a:r>
          <a:endParaRPr lang="ru-RU" sz="1000">
            <a:solidFill>
              <a:srgbClr val="C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0.50792</cdr:x>
      <cdr:y>0.08157</cdr:y>
    </cdr:from>
    <cdr:to>
      <cdr:x>0.62067</cdr:x>
      <cdr:y>0.15414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id="{048D9CFC-B9E9-422F-A1D1-1A1D9E48C175}"/>
            </a:ext>
          </a:extLst>
        </cdr:cNvPr>
        <cdr:cNvSpPr txBox="1"/>
      </cdr:nvSpPr>
      <cdr:spPr>
        <a:xfrm xmlns:a="http://schemas.openxmlformats.org/drawingml/2006/main">
          <a:off x="2722011" y="293665"/>
          <a:ext cx="604247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chemeClr val="accent6">
                  <a:lumMod val="75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Bulgaria</a:t>
          </a:r>
          <a:endParaRPr lang="ru-RU" sz="1000">
            <a:solidFill>
              <a:schemeClr val="accent6">
                <a:lumMod val="75000"/>
              </a:schemeClr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0.25418</cdr:x>
      <cdr:y>0.39265</cdr:y>
    </cdr:from>
    <cdr:to>
      <cdr:x>0.32645</cdr:x>
      <cdr:y>0.46522</cdr:y>
    </cdr:to>
    <cdr:sp macro="" textlink="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id="{77460314-24E5-456B-8DB0-457A002F94F7}"/>
            </a:ext>
          </a:extLst>
        </cdr:cNvPr>
        <cdr:cNvSpPr txBox="1"/>
      </cdr:nvSpPr>
      <cdr:spPr>
        <a:xfrm xmlns:a="http://schemas.openxmlformats.org/drawingml/2006/main">
          <a:off x="1362197" y="1413557"/>
          <a:ext cx="387308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chemeClr val="accent2">
                  <a:lumMod val="75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E&amp;W</a:t>
          </a:r>
          <a:endParaRPr lang="ru-RU" sz="1000">
            <a:solidFill>
              <a:schemeClr val="accent2">
                <a:lumMod val="75000"/>
              </a:schemeClr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0.6966</cdr:x>
      <cdr:y>0.41906</cdr:y>
    </cdr:from>
    <cdr:to>
      <cdr:x>0.80936</cdr:x>
      <cdr:y>0.49163</cdr:y>
    </cdr:to>
    <cdr:sp macro="" textlink="">
      <cdr:nvSpPr>
        <cdr:cNvPr id="5" name="TextBox 1">
          <a:extLst xmlns:a="http://schemas.openxmlformats.org/drawingml/2006/main">
            <a:ext uri="{FF2B5EF4-FFF2-40B4-BE49-F238E27FC236}">
              <a16:creationId xmlns:a16="http://schemas.microsoft.com/office/drawing/2014/main" id="{B37F77B7-0525-4EA2-90C7-24076602E9FC}"/>
            </a:ext>
          </a:extLst>
        </cdr:cNvPr>
        <cdr:cNvSpPr txBox="1"/>
      </cdr:nvSpPr>
      <cdr:spPr>
        <a:xfrm xmlns:a="http://schemas.openxmlformats.org/drawingml/2006/main">
          <a:off x="3733203" y="1508626"/>
          <a:ext cx="604301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rgbClr val="7030A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Russia</a:t>
          </a:r>
          <a:endParaRPr lang="ru-RU" sz="1000">
            <a:solidFill>
              <a:srgbClr val="7030A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0.14233</cdr:x>
      <cdr:y>0.46102</cdr:y>
    </cdr:from>
    <cdr:to>
      <cdr:x>0.21319</cdr:x>
      <cdr:y>0.53359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ADC3B606-78CD-47A9-BA68-B94D757F1AF9}"/>
            </a:ext>
          </a:extLst>
        </cdr:cNvPr>
        <cdr:cNvSpPr txBox="1"/>
      </cdr:nvSpPr>
      <cdr:spPr>
        <a:xfrm xmlns:a="http://schemas.openxmlformats.org/drawingml/2006/main">
          <a:off x="762789" y="1659662"/>
          <a:ext cx="379751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000">
              <a:solidFill>
                <a:srgbClr val="0070C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Italy</a:t>
          </a:r>
          <a:endParaRPr lang="ru-RU" sz="1000">
            <a:solidFill>
              <a:srgbClr val="0070C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0.52402</cdr:x>
      <cdr:y>0.27226</cdr:y>
    </cdr:from>
    <cdr:to>
      <cdr:x>0.63678</cdr:x>
      <cdr:y>0.34483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2441B9BC-1650-4B0F-A403-D6507BE07D77}"/>
            </a:ext>
          </a:extLst>
        </cdr:cNvPr>
        <cdr:cNvSpPr txBox="1"/>
      </cdr:nvSpPr>
      <cdr:spPr>
        <a:xfrm xmlns:a="http://schemas.openxmlformats.org/drawingml/2006/main">
          <a:off x="2808299" y="980120"/>
          <a:ext cx="604301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chemeClr val="accent4">
                  <a:lumMod val="75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Portugal</a:t>
          </a:r>
          <a:endParaRPr lang="ru-RU" sz="1000">
            <a:solidFill>
              <a:schemeClr val="accent4">
                <a:lumMod val="75000"/>
              </a:schemeClr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0.56089</cdr:x>
      <cdr:y>0.72543</cdr:y>
    </cdr:from>
    <cdr:to>
      <cdr:x>0.56089</cdr:x>
      <cdr:y>0.88479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843BB5E2-4F7C-437C-88B9-3930A9B9359D}"/>
            </a:ext>
          </a:extLst>
        </cdr:cNvPr>
        <cdr:cNvCxnSpPr/>
      </cdr:nvCxnSpPr>
      <cdr:spPr>
        <a:xfrm xmlns:a="http://schemas.openxmlformats.org/drawingml/2006/main" flipH="1" flipV="1">
          <a:off x="3028053" y="2611548"/>
          <a:ext cx="0" cy="573698"/>
        </a:xfrm>
        <a:prstGeom xmlns:a="http://schemas.openxmlformats.org/drawingml/2006/main" prst="line">
          <a:avLst/>
        </a:prstGeom>
        <a:ln xmlns:a="http://schemas.openxmlformats.org/drawingml/2006/main" w="9525">
          <a:solidFill>
            <a:schemeClr val="tx1"/>
          </a:solidFill>
          <a:prstDash val="solid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0.46946</cdr:x>
      <cdr:y>0.86442</cdr:y>
    </cdr:from>
    <cdr:to>
      <cdr:x>0.55544</cdr:x>
      <cdr:y>0.86442</cdr:y>
    </cdr:to>
    <cdr:cxnSp macro="">
      <cdr:nvCxnSpPr>
        <cdr:cNvPr id="13" name="Straight Arrow Connector 12">
          <a:extLst xmlns:a="http://schemas.openxmlformats.org/drawingml/2006/main">
            <a:ext uri="{FF2B5EF4-FFF2-40B4-BE49-F238E27FC236}">
              <a16:creationId xmlns:a16="http://schemas.microsoft.com/office/drawing/2014/main" id="{EBDA3467-03F3-4EBF-A544-7E68F1705D30}"/>
            </a:ext>
          </a:extLst>
        </cdr:cNvPr>
        <cdr:cNvCxnSpPr/>
      </cdr:nvCxnSpPr>
      <cdr:spPr>
        <a:xfrm xmlns:a="http://schemas.openxmlformats.org/drawingml/2006/main" flipH="1">
          <a:off x="2522043" y="3111897"/>
          <a:ext cx="461925" cy="0"/>
        </a:xfrm>
        <a:prstGeom xmlns:a="http://schemas.openxmlformats.org/drawingml/2006/main" prst="straightConnector1">
          <a:avLst/>
        </a:prstGeom>
        <a:ln xmlns:a="http://schemas.openxmlformats.org/drawingml/2006/main">
          <a:solidFill>
            <a:schemeClr val="tx1"/>
          </a:solidFill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0.47814</cdr:x>
      <cdr:y>0.81282</cdr:y>
    </cdr:from>
    <cdr:to>
      <cdr:x>0.56311</cdr:x>
      <cdr:y>0.85974</cdr:y>
    </cdr:to>
    <cdr:sp macro="" textlink="">
      <cdr:nvSpPr>
        <cdr:cNvPr id="14" name="TextBox 13">
          <a:extLst xmlns:a="http://schemas.openxmlformats.org/drawingml/2006/main">
            <a:ext uri="{FF2B5EF4-FFF2-40B4-BE49-F238E27FC236}">
              <a16:creationId xmlns:a16="http://schemas.microsoft.com/office/drawing/2014/main" id="{86EF7247-51BA-48CC-AD11-5A6D1535C7F1}"/>
            </a:ext>
          </a:extLst>
        </cdr:cNvPr>
        <cdr:cNvSpPr txBox="1"/>
      </cdr:nvSpPr>
      <cdr:spPr>
        <a:xfrm xmlns:a="http://schemas.openxmlformats.org/drawingml/2006/main">
          <a:off x="2568671" y="2926159"/>
          <a:ext cx="456489" cy="1689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 anchor="ctr"/>
        <a:lstStyle xmlns:a="http://schemas.openxmlformats.org/drawingml/2006/main"/>
        <a:p xmlns:a="http://schemas.openxmlformats.org/drawingml/2006/main">
          <a:pPr algn="ctr"/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2020</a:t>
          </a:r>
          <a:endParaRPr lang="ru-RU" sz="10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0.55823</cdr:x>
      <cdr:y>0.81282</cdr:y>
    </cdr:from>
    <cdr:to>
      <cdr:x>0.6432</cdr:x>
      <cdr:y>0.85974</cdr:y>
    </cdr:to>
    <cdr:sp macro="" textlink="">
      <cdr:nvSpPr>
        <cdr:cNvPr id="17" name="TextBox 1">
          <a:extLst xmlns:a="http://schemas.openxmlformats.org/drawingml/2006/main">
            <a:ext uri="{FF2B5EF4-FFF2-40B4-BE49-F238E27FC236}">
              <a16:creationId xmlns:a16="http://schemas.microsoft.com/office/drawing/2014/main" id="{647DE535-6C90-4DA9-A5AA-97E7103A70EF}"/>
            </a:ext>
          </a:extLst>
        </cdr:cNvPr>
        <cdr:cNvSpPr txBox="1"/>
      </cdr:nvSpPr>
      <cdr:spPr>
        <a:xfrm xmlns:a="http://schemas.openxmlformats.org/drawingml/2006/main">
          <a:off x="2998938" y="2926159"/>
          <a:ext cx="456490" cy="1689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2021</a:t>
          </a:r>
          <a:endParaRPr lang="ru-RU" sz="10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0.56755</cdr:x>
      <cdr:y>0.86442</cdr:y>
    </cdr:from>
    <cdr:to>
      <cdr:x>0.65353</cdr:x>
      <cdr:y>0.86442</cdr:y>
    </cdr:to>
    <cdr:cxnSp macro="">
      <cdr:nvCxnSpPr>
        <cdr:cNvPr id="18" name="Straight Arrow Connector 17">
          <a:extLst xmlns:a="http://schemas.openxmlformats.org/drawingml/2006/main">
            <a:ext uri="{FF2B5EF4-FFF2-40B4-BE49-F238E27FC236}">
              <a16:creationId xmlns:a16="http://schemas.microsoft.com/office/drawing/2014/main" id="{161B793B-D0AF-49EC-B7AE-E612356B8570}"/>
            </a:ext>
          </a:extLst>
        </cdr:cNvPr>
        <cdr:cNvCxnSpPr/>
      </cdr:nvCxnSpPr>
      <cdr:spPr>
        <a:xfrm xmlns:a="http://schemas.openxmlformats.org/drawingml/2006/main">
          <a:off x="3049015" y="3111897"/>
          <a:ext cx="461924" cy="0"/>
        </a:xfrm>
        <a:prstGeom xmlns:a="http://schemas.openxmlformats.org/drawingml/2006/main" prst="straightConnector1">
          <a:avLst/>
        </a:prstGeom>
        <a:ln xmlns:a="http://schemas.openxmlformats.org/drawingml/2006/main">
          <a:solidFill>
            <a:schemeClr val="tx1"/>
          </a:solidFill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0.11666</cdr:x>
      <cdr:y>0.88418</cdr:y>
    </cdr:from>
    <cdr:to>
      <cdr:x>0.97311</cdr:x>
      <cdr:y>0.88418</cdr:y>
    </cdr:to>
    <cdr:cxnSp macro="">
      <cdr:nvCxnSpPr>
        <cdr:cNvPr id="9" name="Straight Connector 8">
          <a:extLst xmlns:a="http://schemas.openxmlformats.org/drawingml/2006/main">
            <a:ext uri="{FF2B5EF4-FFF2-40B4-BE49-F238E27FC236}">
              <a16:creationId xmlns:a16="http://schemas.microsoft.com/office/drawing/2014/main" id="{32BAE9C1-67E7-4652-B6D1-2803918E2504}"/>
            </a:ext>
          </a:extLst>
        </cdr:cNvPr>
        <cdr:cNvCxnSpPr/>
      </cdr:nvCxnSpPr>
      <cdr:spPr>
        <a:xfrm xmlns:a="http://schemas.openxmlformats.org/drawingml/2006/main">
          <a:off x="629809" y="3183052"/>
          <a:ext cx="4623671" cy="0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>
              <a:lumMod val="50000"/>
              <a:lumOff val="50000"/>
            </a:schemeClr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0.30872</cdr:x>
      <cdr:y>0.46797</cdr:y>
    </cdr:from>
    <cdr:to>
      <cdr:x>0.42147</cdr:x>
      <cdr:y>0.54054</cdr:y>
    </cdr:to>
    <cdr:sp macro="" textlink="">
      <cdr:nvSpPr>
        <cdr:cNvPr id="15" name="TextBox 1">
          <a:extLst xmlns:a="http://schemas.openxmlformats.org/drawingml/2006/main">
            <a:ext uri="{FF2B5EF4-FFF2-40B4-BE49-F238E27FC236}">
              <a16:creationId xmlns:a16="http://schemas.microsoft.com/office/drawing/2014/main" id="{048D9CFC-B9E9-422F-A1D1-1A1D9E48C175}"/>
            </a:ext>
          </a:extLst>
        </cdr:cNvPr>
        <cdr:cNvSpPr txBox="1"/>
      </cdr:nvSpPr>
      <cdr:spPr>
        <a:xfrm xmlns:a="http://schemas.openxmlformats.org/drawingml/2006/main">
          <a:off x="1889857" y="1684704"/>
          <a:ext cx="690213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 b="1">
              <a:solidFill>
                <a:srgbClr val="00B05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WEST</a:t>
          </a:r>
          <a:endParaRPr lang="ru-RU" sz="1000" b="1">
            <a:solidFill>
              <a:srgbClr val="00B05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0.25976</cdr:x>
      <cdr:y>0.51571</cdr:y>
    </cdr:from>
    <cdr:to>
      <cdr:x>0.33477</cdr:x>
      <cdr:y>0.63146</cdr:y>
    </cdr:to>
    <cdr:cxnSp macro="">
      <cdr:nvCxnSpPr>
        <cdr:cNvPr id="11" name="Straight Arrow Connector 10">
          <a:extLst xmlns:a="http://schemas.openxmlformats.org/drawingml/2006/main">
            <a:ext uri="{FF2B5EF4-FFF2-40B4-BE49-F238E27FC236}">
              <a16:creationId xmlns:a16="http://schemas.microsoft.com/office/drawing/2014/main" id="{EB1E1E0A-0E54-4FC9-81E0-9A9E41C47B54}"/>
            </a:ext>
          </a:extLst>
        </cdr:cNvPr>
        <cdr:cNvCxnSpPr/>
      </cdr:nvCxnSpPr>
      <cdr:spPr>
        <a:xfrm xmlns:a="http://schemas.openxmlformats.org/drawingml/2006/main" flipH="1">
          <a:off x="1588851" y="1856543"/>
          <a:ext cx="458783" cy="416719"/>
        </a:xfrm>
        <a:prstGeom xmlns:a="http://schemas.openxmlformats.org/drawingml/2006/main" prst="straightConnector1">
          <a:avLst/>
        </a:prstGeom>
        <a:ln xmlns:a="http://schemas.openxmlformats.org/drawingml/2006/main">
          <a:tailEnd type="triangle"/>
        </a:ln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0.70712</cdr:x>
      <cdr:y>0.25554</cdr:y>
    </cdr:from>
    <cdr:to>
      <cdr:x>0.81987</cdr:x>
      <cdr:y>0.32811</cdr:y>
    </cdr:to>
    <cdr:sp macro="" textlink="">
      <cdr:nvSpPr>
        <cdr:cNvPr id="19" name="TextBox 1">
          <a:extLst xmlns:a="http://schemas.openxmlformats.org/drawingml/2006/main">
            <a:ext uri="{FF2B5EF4-FFF2-40B4-BE49-F238E27FC236}">
              <a16:creationId xmlns:a16="http://schemas.microsoft.com/office/drawing/2014/main" id="{048D9CFC-B9E9-422F-A1D1-1A1D9E48C175}"/>
            </a:ext>
          </a:extLst>
        </cdr:cNvPr>
        <cdr:cNvSpPr txBox="1"/>
      </cdr:nvSpPr>
      <cdr:spPr>
        <a:xfrm xmlns:a="http://schemas.openxmlformats.org/drawingml/2006/main">
          <a:off x="4325144" y="919956"/>
          <a:ext cx="689645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 b="1">
              <a:solidFill>
                <a:srgbClr val="FF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EAST</a:t>
          </a:r>
          <a:endParaRPr lang="ru-RU" sz="1000" b="1">
            <a:solidFill>
              <a:srgbClr val="FF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0.76788</cdr:x>
      <cdr:y>0.31562</cdr:y>
    </cdr:from>
    <cdr:to>
      <cdr:x>0.8944</cdr:x>
      <cdr:y>0.53886</cdr:y>
    </cdr:to>
    <cdr:cxnSp macro="">
      <cdr:nvCxnSpPr>
        <cdr:cNvPr id="21" name="Straight Arrow Connector 20">
          <a:extLst xmlns:a="http://schemas.openxmlformats.org/drawingml/2006/main">
            <a:ext uri="{FF2B5EF4-FFF2-40B4-BE49-F238E27FC236}">
              <a16:creationId xmlns:a16="http://schemas.microsoft.com/office/drawing/2014/main" id="{EE9A6A66-D56E-4B14-A5F8-7E15DE076640}"/>
            </a:ext>
          </a:extLst>
        </cdr:cNvPr>
        <cdr:cNvCxnSpPr/>
      </cdr:nvCxnSpPr>
      <cdr:spPr>
        <a:xfrm xmlns:a="http://schemas.openxmlformats.org/drawingml/2006/main">
          <a:off x="4696775" y="1136215"/>
          <a:ext cx="773906" cy="803672"/>
        </a:xfrm>
        <a:prstGeom xmlns:a="http://schemas.openxmlformats.org/drawingml/2006/main" prst="straightConnector1">
          <a:avLst/>
        </a:prstGeom>
        <a:ln xmlns:a="http://schemas.openxmlformats.org/drawingml/2006/main">
          <a:tailEnd type="triangle"/>
        </a:ln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525152</xdr:colOff>
      <xdr:row>2</xdr:row>
      <xdr:rowOff>20320</xdr:rowOff>
    </xdr:from>
    <xdr:to>
      <xdr:col>42</xdr:col>
      <xdr:colOff>386032</xdr:colOff>
      <xdr:row>38</xdr:row>
      <xdr:rowOff>30480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668112" y="386080"/>
          <a:ext cx="5347280" cy="65938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W144"/>
  <sheetViews>
    <sheetView tabSelected="1" topLeftCell="Q1" zoomScale="75" zoomScaleNormal="75" workbookViewId="0">
      <selection activeCell="AS18" sqref="AS18"/>
    </sheetView>
  </sheetViews>
  <sheetFormatPr defaultRowHeight="14.4" x14ac:dyDescent="0.3"/>
  <cols>
    <col min="33" max="33" width="7.77734375" customWidth="1"/>
    <col min="34" max="34" width="7.21875" customWidth="1"/>
    <col min="35" max="35" width="7.44140625" customWidth="1"/>
    <col min="36" max="36" width="8" customWidth="1"/>
  </cols>
  <sheetData>
    <row r="1" spans="1:32" x14ac:dyDescent="0.3">
      <c r="A1" s="2" t="s">
        <v>44</v>
      </c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  <c r="AA1" s="9"/>
      <c r="AB1" s="9"/>
      <c r="AC1" s="9"/>
      <c r="AD1" s="9"/>
      <c r="AE1" s="9"/>
      <c r="AF1" s="9"/>
    </row>
    <row r="2" spans="1:32" s="11" customFormat="1" x14ac:dyDescent="0.3">
      <c r="A2" s="13" t="s">
        <v>35</v>
      </c>
      <c r="B2" s="13" t="s">
        <v>34</v>
      </c>
      <c r="C2" s="13" t="s">
        <v>28</v>
      </c>
      <c r="D2" s="13" t="s">
        <v>29</v>
      </c>
      <c r="E2" s="13" t="s">
        <v>0</v>
      </c>
      <c r="F2" s="13" t="s">
        <v>1</v>
      </c>
      <c r="G2" s="13" t="s">
        <v>3</v>
      </c>
      <c r="H2" s="13" t="s">
        <v>5</v>
      </c>
      <c r="I2" s="13" t="s">
        <v>6</v>
      </c>
      <c r="J2" s="13" t="s">
        <v>7</v>
      </c>
      <c r="K2" s="13" t="s">
        <v>9</v>
      </c>
      <c r="L2" s="13" t="s">
        <v>10</v>
      </c>
      <c r="M2" s="13" t="s">
        <v>11</v>
      </c>
      <c r="N2" s="13" t="s">
        <v>12</v>
      </c>
      <c r="O2" s="13" t="s">
        <v>13</v>
      </c>
      <c r="P2" s="13" t="s">
        <v>14</v>
      </c>
      <c r="Q2" s="13" t="s">
        <v>17</v>
      </c>
      <c r="R2" s="13" t="s">
        <v>20</v>
      </c>
      <c r="S2" s="13" t="s">
        <v>21</v>
      </c>
      <c r="T2" s="13" t="s">
        <v>23</v>
      </c>
      <c r="U2" s="13" t="s">
        <v>27</v>
      </c>
      <c r="V2" s="13" t="s">
        <v>2</v>
      </c>
      <c r="W2" s="13" t="s">
        <v>4</v>
      </c>
      <c r="X2" s="13" t="s">
        <v>8</v>
      </c>
      <c r="Y2" s="13" t="s">
        <v>15</v>
      </c>
      <c r="Z2" s="13" t="s">
        <v>16</v>
      </c>
      <c r="AA2" s="13" t="s">
        <v>18</v>
      </c>
      <c r="AB2" s="13" t="s">
        <v>19</v>
      </c>
      <c r="AC2" s="13" t="s">
        <v>22</v>
      </c>
      <c r="AD2" s="13" t="s">
        <v>24</v>
      </c>
      <c r="AE2" s="13" t="s">
        <v>25</v>
      </c>
      <c r="AF2" s="13" t="s">
        <v>26</v>
      </c>
    </row>
    <row r="3" spans="1:32" x14ac:dyDescent="0.3">
      <c r="A3">
        <v>2020</v>
      </c>
      <c r="B3">
        <v>1</v>
      </c>
      <c r="C3" s="16">
        <v>-45.418182000000009</v>
      </c>
      <c r="D3" s="16">
        <v>-48.117588729411757</v>
      </c>
      <c r="E3" s="10">
        <v>-69.400002000000001</v>
      </c>
      <c r="F3" s="10">
        <v>-61.900002000000001</v>
      </c>
      <c r="G3" s="10">
        <v>-86.899010000000004</v>
      </c>
      <c r="H3" s="10">
        <v>-58.700001</v>
      </c>
      <c r="I3" s="10">
        <v>-37.099997999999999</v>
      </c>
      <c r="J3" s="10">
        <v>-126.4</v>
      </c>
      <c r="K3" s="10">
        <v>-61</v>
      </c>
      <c r="L3" s="10">
        <v>-35.799999</v>
      </c>
      <c r="M3" s="10">
        <v>50.700001</v>
      </c>
      <c r="N3" s="10">
        <v>29.799999</v>
      </c>
      <c r="O3" s="10">
        <v>-124</v>
      </c>
      <c r="P3" s="10">
        <v>-17.899999999999999</v>
      </c>
      <c r="Q3" s="10">
        <v>-70.400002000000001</v>
      </c>
      <c r="R3" s="10">
        <v>-66.199996999999996</v>
      </c>
      <c r="S3" s="10">
        <v>8</v>
      </c>
      <c r="T3" s="10">
        <v>-81.199996999999996</v>
      </c>
      <c r="U3" s="10">
        <v>-9.6000004000000008</v>
      </c>
      <c r="V3" s="10">
        <v>-214.8</v>
      </c>
      <c r="W3" s="10">
        <v>-20.799999</v>
      </c>
      <c r="X3" s="10">
        <v>-136.10001</v>
      </c>
      <c r="Y3" s="10">
        <v>-106.1</v>
      </c>
      <c r="Z3" s="10">
        <v>-80.199996999999996</v>
      </c>
      <c r="AA3" s="10">
        <v>-9</v>
      </c>
      <c r="AB3" s="10">
        <v>18.299999</v>
      </c>
      <c r="AC3" s="10">
        <v>-13.1</v>
      </c>
      <c r="AD3" s="10">
        <v>99.400002000000001</v>
      </c>
      <c r="AE3" s="10">
        <v>30.5</v>
      </c>
      <c r="AF3" s="10">
        <v>-67.699996999999996</v>
      </c>
    </row>
    <row r="4" spans="1:32" x14ac:dyDescent="0.3">
      <c r="A4">
        <v>2020</v>
      </c>
      <c r="B4">
        <v>2</v>
      </c>
      <c r="C4" s="16">
        <v>-49.036364091818179</v>
      </c>
      <c r="D4" s="16">
        <v>24.363782829411765</v>
      </c>
      <c r="E4" s="10">
        <v>-31</v>
      </c>
      <c r="F4" s="10">
        <v>-4.0999999000000003</v>
      </c>
      <c r="G4" s="10">
        <v>-64.115691999999996</v>
      </c>
      <c r="H4" s="10">
        <v>-38.299999</v>
      </c>
      <c r="I4" s="10">
        <v>-17.200001</v>
      </c>
      <c r="J4" s="10">
        <v>-63.099997999999999</v>
      </c>
      <c r="K4" s="10">
        <v>-47.799999</v>
      </c>
      <c r="L4" s="10">
        <v>-7</v>
      </c>
      <c r="M4" s="10">
        <v>201</v>
      </c>
      <c r="N4" s="10">
        <v>134.60001</v>
      </c>
      <c r="O4" s="10">
        <v>256.39999</v>
      </c>
      <c r="P4" s="10">
        <v>51.5</v>
      </c>
      <c r="Q4" s="10">
        <v>-42.400002000000001</v>
      </c>
      <c r="R4" s="10">
        <v>3.5</v>
      </c>
      <c r="S4" s="10">
        <v>88.599997999999999</v>
      </c>
      <c r="T4" s="10">
        <v>-21.299999</v>
      </c>
      <c r="U4" s="10">
        <v>14.9</v>
      </c>
      <c r="V4" s="10">
        <v>-98.300003000000004</v>
      </c>
      <c r="W4" s="10">
        <v>-22.6</v>
      </c>
      <c r="X4" s="10">
        <v>-24</v>
      </c>
      <c r="Y4" s="10">
        <v>-91</v>
      </c>
      <c r="Z4" s="10">
        <v>-109.2</v>
      </c>
      <c r="AA4" s="10">
        <v>-36.200001</v>
      </c>
      <c r="AB4" s="10">
        <v>-27.700001</v>
      </c>
      <c r="AC4" s="10">
        <v>-50.900002000000001</v>
      </c>
      <c r="AD4" s="10">
        <v>0.69999999000000002</v>
      </c>
      <c r="AE4" s="10">
        <v>-14.6</v>
      </c>
      <c r="AF4" s="10">
        <v>-65.599997999999999</v>
      </c>
    </row>
    <row r="5" spans="1:32" x14ac:dyDescent="0.3">
      <c r="A5">
        <v>2020</v>
      </c>
      <c r="B5">
        <v>3</v>
      </c>
      <c r="C5" s="16">
        <v>-101.93636245454546</v>
      </c>
      <c r="D5" s="16">
        <v>-11.773738058823529</v>
      </c>
      <c r="E5" s="10">
        <v>19.200001</v>
      </c>
      <c r="F5" s="10">
        <v>-46.700001</v>
      </c>
      <c r="G5" s="10">
        <v>-39.153548999999998</v>
      </c>
      <c r="H5" s="10">
        <v>-77</v>
      </c>
      <c r="I5" s="10">
        <v>-95.099997999999999</v>
      </c>
      <c r="J5" s="10">
        <v>-13.7</v>
      </c>
      <c r="K5" s="10">
        <v>-61.799999</v>
      </c>
      <c r="L5" s="10">
        <v>-61.400002000000001</v>
      </c>
      <c r="M5" s="10">
        <v>102.6</v>
      </c>
      <c r="N5" s="10">
        <v>176.7</v>
      </c>
      <c r="O5" s="10">
        <v>21.299999</v>
      </c>
      <c r="P5" s="10">
        <v>14.5</v>
      </c>
      <c r="Q5" s="10">
        <v>-45.799999</v>
      </c>
      <c r="R5" s="10">
        <v>-64.5</v>
      </c>
      <c r="S5" s="10">
        <v>-26.799999</v>
      </c>
      <c r="T5" s="10">
        <v>20.9</v>
      </c>
      <c r="U5" s="10">
        <v>-23.4</v>
      </c>
      <c r="V5" s="10">
        <v>-176.8</v>
      </c>
      <c r="W5" s="10">
        <v>-71.699996999999996</v>
      </c>
      <c r="X5" s="10">
        <v>-105.8</v>
      </c>
      <c r="Y5" s="10">
        <v>-153.19999999999999</v>
      </c>
      <c r="Z5" s="10">
        <v>-121.7</v>
      </c>
      <c r="AA5" s="10">
        <v>-74.099997999999999</v>
      </c>
      <c r="AB5" s="10">
        <v>-186.39999</v>
      </c>
      <c r="AC5" s="10">
        <v>-82.099997999999999</v>
      </c>
      <c r="AD5" s="10">
        <v>-39.5</v>
      </c>
      <c r="AE5" s="10">
        <v>-43.700001</v>
      </c>
      <c r="AF5" s="10">
        <v>-66.300003000000004</v>
      </c>
    </row>
    <row r="6" spans="1:32" x14ac:dyDescent="0.3">
      <c r="A6">
        <v>2020</v>
      </c>
      <c r="B6">
        <v>4</v>
      </c>
      <c r="C6" s="16">
        <v>-63.454545127272716</v>
      </c>
      <c r="D6" s="16">
        <v>-54.730981811764707</v>
      </c>
      <c r="E6" s="10">
        <v>3</v>
      </c>
      <c r="F6" s="10">
        <v>-102.4</v>
      </c>
      <c r="G6" s="10">
        <v>-43.626690000000004</v>
      </c>
      <c r="H6" s="10">
        <v>-92.800003000000004</v>
      </c>
      <c r="I6" s="10">
        <v>-134.19999999999999</v>
      </c>
      <c r="J6" s="10">
        <v>-12.4</v>
      </c>
      <c r="K6" s="10">
        <v>-86.699996999999996</v>
      </c>
      <c r="L6" s="10">
        <v>-84.800003000000004</v>
      </c>
      <c r="M6" s="10">
        <v>1.1000000000000001</v>
      </c>
      <c r="N6" s="10">
        <v>0.1</v>
      </c>
      <c r="O6" s="10">
        <v>-71.099997999999999</v>
      </c>
      <c r="P6" s="10">
        <v>-29.9</v>
      </c>
      <c r="Q6" s="10">
        <v>-55.700001</v>
      </c>
      <c r="R6" s="10">
        <v>-101.5</v>
      </c>
      <c r="S6" s="10">
        <v>-4.6999997999999996</v>
      </c>
      <c r="T6" s="10">
        <v>-34.700001</v>
      </c>
      <c r="U6" s="10">
        <v>-80.099997999999999</v>
      </c>
      <c r="V6" s="10">
        <v>-21.4</v>
      </c>
      <c r="W6" s="10">
        <v>-34</v>
      </c>
      <c r="X6" s="10">
        <v>-150</v>
      </c>
      <c r="Y6" s="10">
        <v>-8.6000004000000008</v>
      </c>
      <c r="Z6" s="10">
        <v>-56.5</v>
      </c>
      <c r="AA6" s="10">
        <v>-81.699996999999996</v>
      </c>
      <c r="AB6" s="10">
        <v>-146</v>
      </c>
      <c r="AC6" s="10">
        <v>-92.699996999999996</v>
      </c>
      <c r="AD6" s="10">
        <v>-65.900002000000001</v>
      </c>
      <c r="AE6" s="10">
        <v>-28.9</v>
      </c>
      <c r="AF6" s="10">
        <v>-12.3</v>
      </c>
    </row>
    <row r="7" spans="1:32" x14ac:dyDescent="0.3">
      <c r="A7">
        <v>2020</v>
      </c>
      <c r="B7">
        <v>5</v>
      </c>
      <c r="C7" s="16">
        <v>-48.709090727272724</v>
      </c>
      <c r="D7" s="16">
        <v>-33.23052272941176</v>
      </c>
      <c r="E7" s="10">
        <v>98.400002000000001</v>
      </c>
      <c r="F7" s="10">
        <v>-35.599997999999999</v>
      </c>
      <c r="G7" s="10">
        <v>-39.418880000000001</v>
      </c>
      <c r="H7" s="10">
        <v>-38.700001</v>
      </c>
      <c r="I7" s="10">
        <v>-82.5</v>
      </c>
      <c r="J7" s="10">
        <v>-8.1000004000000008</v>
      </c>
      <c r="K7" s="10">
        <v>-58.5</v>
      </c>
      <c r="L7" s="10">
        <v>-67.5</v>
      </c>
      <c r="M7" s="10">
        <v>-19.100000000000001</v>
      </c>
      <c r="N7" s="10">
        <v>-63.5</v>
      </c>
      <c r="O7" s="10">
        <v>-104</v>
      </c>
      <c r="P7" s="10">
        <v>80.599997999999999</v>
      </c>
      <c r="Q7" s="10">
        <v>-62.700001</v>
      </c>
      <c r="R7" s="10">
        <v>-67.800003000000004</v>
      </c>
      <c r="S7" s="10">
        <v>-49.900002000000001</v>
      </c>
      <c r="T7" s="10">
        <v>-22.200001</v>
      </c>
      <c r="U7" s="10">
        <v>-24.4</v>
      </c>
      <c r="V7" s="10">
        <v>11.7</v>
      </c>
      <c r="W7" s="10">
        <v>-26</v>
      </c>
      <c r="X7" s="10">
        <v>-124.9</v>
      </c>
      <c r="Y7" s="10">
        <v>-62.799999</v>
      </c>
      <c r="Z7" s="10">
        <v>-19.700001</v>
      </c>
      <c r="AA7" s="10">
        <v>-129.5</v>
      </c>
      <c r="AB7" s="10">
        <v>-138.5</v>
      </c>
      <c r="AC7" s="10">
        <v>-21.5</v>
      </c>
      <c r="AD7" s="10">
        <v>-77.099997999999999</v>
      </c>
      <c r="AE7" s="10">
        <v>17.700001</v>
      </c>
      <c r="AF7" s="10">
        <v>34.799999</v>
      </c>
    </row>
    <row r="8" spans="1:32" x14ac:dyDescent="0.3">
      <c r="A8">
        <v>2020</v>
      </c>
      <c r="B8">
        <v>6</v>
      </c>
      <c r="C8" s="16">
        <v>-100.37272836363637</v>
      </c>
      <c r="D8" s="16">
        <v>-68.242822058823521</v>
      </c>
      <c r="E8" s="10">
        <v>-56.700001</v>
      </c>
      <c r="F8" s="10">
        <v>-119.1</v>
      </c>
      <c r="G8" s="10">
        <v>-55.927970999999999</v>
      </c>
      <c r="H8" s="10">
        <v>-86.800003000000004</v>
      </c>
      <c r="I8" s="10">
        <v>-95.900002000000001</v>
      </c>
      <c r="J8" s="10">
        <v>-87.099997999999999</v>
      </c>
      <c r="K8" s="10">
        <v>-22</v>
      </c>
      <c r="L8" s="10">
        <v>-75.599997999999999</v>
      </c>
      <c r="M8" s="10">
        <v>-70.300003000000004</v>
      </c>
      <c r="N8" s="10">
        <v>-33.299999</v>
      </c>
      <c r="O8" s="10">
        <v>-70.800003000000004</v>
      </c>
      <c r="P8" s="10">
        <v>24.200001</v>
      </c>
      <c r="Q8" s="10">
        <v>-88.300003000000004</v>
      </c>
      <c r="R8" s="10">
        <v>-57.299999</v>
      </c>
      <c r="S8" s="10">
        <v>-65.599997999999999</v>
      </c>
      <c r="T8" s="10">
        <v>-114</v>
      </c>
      <c r="U8" s="10">
        <v>-85.599997999999999</v>
      </c>
      <c r="V8" s="10">
        <v>-44</v>
      </c>
      <c r="W8" s="10">
        <v>-32.799999</v>
      </c>
      <c r="X8" s="10">
        <v>-269.10001</v>
      </c>
      <c r="Y8" s="10">
        <v>-106.4</v>
      </c>
      <c r="Z8" s="10">
        <v>-109.4</v>
      </c>
      <c r="AA8" s="10">
        <v>-126.3</v>
      </c>
      <c r="AB8" s="10">
        <v>-212.8</v>
      </c>
      <c r="AC8" s="10">
        <v>-51.599997999999999</v>
      </c>
      <c r="AD8" s="10">
        <v>-79.800003000000004</v>
      </c>
      <c r="AE8" s="10">
        <v>-38</v>
      </c>
      <c r="AF8" s="10">
        <v>-33.900002000000001</v>
      </c>
    </row>
    <row r="9" spans="1:32" x14ac:dyDescent="0.3">
      <c r="A9">
        <v>2020</v>
      </c>
      <c r="B9">
        <v>7</v>
      </c>
      <c r="C9" s="16">
        <v>-35.75454490909091</v>
      </c>
      <c r="D9" s="16">
        <v>-68.438650670588217</v>
      </c>
      <c r="E9" s="10">
        <v>-30.6</v>
      </c>
      <c r="F9" s="10">
        <v>-51.599997999999999</v>
      </c>
      <c r="G9" s="10">
        <v>-58.857070999999998</v>
      </c>
      <c r="H9" s="10">
        <v>-47.700001</v>
      </c>
      <c r="I9" s="10">
        <v>-111.3</v>
      </c>
      <c r="J9" s="10">
        <v>-114.7</v>
      </c>
      <c r="K9" s="10">
        <v>-38.5</v>
      </c>
      <c r="L9" s="10">
        <v>-81.900002000000001</v>
      </c>
      <c r="M9" s="10">
        <v>-67</v>
      </c>
      <c r="N9" s="10">
        <v>-96.199996999999996</v>
      </c>
      <c r="O9" s="10">
        <v>-112.9</v>
      </c>
      <c r="P9" s="10">
        <v>8.3999995999999992</v>
      </c>
      <c r="Q9" s="10">
        <v>-67.900002000000001</v>
      </c>
      <c r="R9" s="10">
        <v>-53.400002000000001</v>
      </c>
      <c r="S9" s="10">
        <v>-3.8</v>
      </c>
      <c r="T9" s="10">
        <v>-199.89999</v>
      </c>
      <c r="U9" s="10">
        <v>-35.599997999999999</v>
      </c>
      <c r="V9" s="10">
        <v>-62.400002000000001</v>
      </c>
      <c r="W9" s="10">
        <v>-14.8</v>
      </c>
      <c r="X9" s="10">
        <v>-69.400002000000001</v>
      </c>
      <c r="Y9" s="10">
        <v>-59.900002000000001</v>
      </c>
      <c r="Z9" s="10">
        <v>-46.5</v>
      </c>
      <c r="AA9" s="10">
        <v>-40.599997999999999</v>
      </c>
      <c r="AB9" s="10">
        <v>-182.89999</v>
      </c>
      <c r="AC9" s="10">
        <v>-12</v>
      </c>
      <c r="AD9" s="10">
        <v>-44.200001</v>
      </c>
      <c r="AE9" s="10">
        <v>40.099997999999999</v>
      </c>
      <c r="AF9" s="10">
        <v>99.300003000000004</v>
      </c>
    </row>
    <row r="10" spans="1:32" x14ac:dyDescent="0.3">
      <c r="A10">
        <v>2020</v>
      </c>
      <c r="B10">
        <v>8</v>
      </c>
      <c r="C10" s="16">
        <v>-93.600001090909103</v>
      </c>
      <c r="D10" s="16">
        <v>-86.99796000000002</v>
      </c>
      <c r="E10" s="10">
        <v>-22</v>
      </c>
      <c r="F10" s="10">
        <v>-46.099997999999999</v>
      </c>
      <c r="G10" s="10">
        <v>-60.965308999999998</v>
      </c>
      <c r="H10" s="10">
        <v>-87.099997999999999</v>
      </c>
      <c r="I10" s="10">
        <v>-128.60001</v>
      </c>
      <c r="J10" s="10">
        <v>-146.60001</v>
      </c>
      <c r="K10" s="10">
        <v>-43.700001</v>
      </c>
      <c r="L10" s="10">
        <v>-105.6</v>
      </c>
      <c r="M10" s="10">
        <v>-67.599997999999999</v>
      </c>
      <c r="N10" s="10">
        <v>-109.7</v>
      </c>
      <c r="O10" s="10">
        <v>-100.2</v>
      </c>
      <c r="P10" s="10">
        <v>-121.8</v>
      </c>
      <c r="Q10" s="10">
        <v>-85.699996999999996</v>
      </c>
      <c r="R10" s="10">
        <v>-119.2</v>
      </c>
      <c r="S10" s="10">
        <v>-37.5</v>
      </c>
      <c r="T10" s="10">
        <v>-141.80000000000001</v>
      </c>
      <c r="U10" s="10">
        <v>-54.799999</v>
      </c>
      <c r="V10" s="10">
        <v>-153.5</v>
      </c>
      <c r="W10" s="10">
        <v>-31.4</v>
      </c>
      <c r="X10" s="10">
        <v>-30.9</v>
      </c>
      <c r="Y10" s="10">
        <v>-109.7</v>
      </c>
      <c r="Z10" s="10">
        <v>-129.10001</v>
      </c>
      <c r="AA10" s="10">
        <v>-225.8</v>
      </c>
      <c r="AB10" s="10">
        <v>-185.3</v>
      </c>
      <c r="AC10" s="10">
        <v>-28.700001</v>
      </c>
      <c r="AD10" s="10">
        <v>-43.900002000000001</v>
      </c>
      <c r="AE10" s="10">
        <v>-44.200001</v>
      </c>
      <c r="AF10" s="10">
        <v>-47.099997999999999</v>
      </c>
    </row>
    <row r="11" spans="1:32" x14ac:dyDescent="0.3">
      <c r="A11">
        <v>2020</v>
      </c>
      <c r="B11">
        <v>9</v>
      </c>
      <c r="C11" s="16">
        <v>-66.545453181818189</v>
      </c>
      <c r="D11" s="16">
        <v>-60.163409170588238</v>
      </c>
      <c r="E11" s="10">
        <v>12</v>
      </c>
      <c r="F11" s="10">
        <v>-58.599997999999999</v>
      </c>
      <c r="G11" s="10">
        <v>-63.677970999999999</v>
      </c>
      <c r="H11" s="10">
        <v>-45.599997999999999</v>
      </c>
      <c r="I11" s="10">
        <v>-129.5</v>
      </c>
      <c r="J11" s="10">
        <v>-132.30000000000001</v>
      </c>
      <c r="K11" s="10">
        <v>-79.199996999999996</v>
      </c>
      <c r="L11" s="10">
        <v>-78</v>
      </c>
      <c r="M11" s="10">
        <v>-58.900002000000001</v>
      </c>
      <c r="N11" s="10">
        <v>40.900002000000001</v>
      </c>
      <c r="O11" s="10">
        <v>-77.900002000000001</v>
      </c>
      <c r="P11" s="10">
        <v>-59.400002000000001</v>
      </c>
      <c r="Q11" s="10">
        <v>-27.700001</v>
      </c>
      <c r="R11" s="10">
        <v>-70.099997999999999</v>
      </c>
      <c r="S11" s="10">
        <v>-6.5999999000000003</v>
      </c>
      <c r="T11" s="10">
        <v>-140.89999</v>
      </c>
      <c r="U11" s="10">
        <v>-47.299999</v>
      </c>
      <c r="V11" s="10">
        <v>-126.1</v>
      </c>
      <c r="W11" s="10">
        <v>-20.399999999999999</v>
      </c>
      <c r="X11" s="10">
        <v>-87.199996999999996</v>
      </c>
      <c r="Y11" s="10">
        <v>-127.9</v>
      </c>
      <c r="Z11" s="10">
        <v>-15</v>
      </c>
      <c r="AA11" s="10">
        <v>-32.799999</v>
      </c>
      <c r="AB11" s="10">
        <v>-233.89999</v>
      </c>
      <c r="AC11" s="10">
        <v>-23.5</v>
      </c>
      <c r="AD11" s="10">
        <v>-24.9</v>
      </c>
      <c r="AE11" s="10">
        <v>23.299999</v>
      </c>
      <c r="AF11" s="10">
        <v>-63.599997999999999</v>
      </c>
    </row>
    <row r="12" spans="1:32" x14ac:dyDescent="0.3">
      <c r="A12">
        <v>2020</v>
      </c>
      <c r="B12">
        <v>10</v>
      </c>
      <c r="C12" s="16">
        <v>-98.581817090909084</v>
      </c>
      <c r="D12" s="16">
        <v>-40.302724299999994</v>
      </c>
      <c r="E12" s="10">
        <v>7.5999999000000003</v>
      </c>
      <c r="F12" s="10">
        <v>-61.799999</v>
      </c>
      <c r="G12" s="10">
        <v>-47.44632</v>
      </c>
      <c r="H12" s="10">
        <v>-25.799999</v>
      </c>
      <c r="I12" s="10">
        <v>-88.199996999999996</v>
      </c>
      <c r="J12" s="10">
        <v>-102.6</v>
      </c>
      <c r="K12" s="10">
        <v>-21.799999</v>
      </c>
      <c r="L12" s="10">
        <v>-56.799999</v>
      </c>
      <c r="M12" s="10">
        <v>-39.599997999999999</v>
      </c>
      <c r="N12" s="10">
        <v>-39.900002000000001</v>
      </c>
      <c r="O12" s="10">
        <v>-30.299999</v>
      </c>
      <c r="P12" s="10">
        <v>17.100000000000001</v>
      </c>
      <c r="Q12" s="10">
        <v>83.099997999999999</v>
      </c>
      <c r="R12" s="10">
        <v>-58.099997999999999</v>
      </c>
      <c r="S12" s="10">
        <v>-32.200001</v>
      </c>
      <c r="T12" s="10">
        <v>-174.5</v>
      </c>
      <c r="U12" s="10">
        <v>-13.9</v>
      </c>
      <c r="V12" s="10">
        <v>-209.7</v>
      </c>
      <c r="W12" s="10">
        <v>-43.799999</v>
      </c>
      <c r="X12" s="10">
        <v>-163.80000000000001</v>
      </c>
      <c r="Y12" s="10">
        <v>-67.400002000000001</v>
      </c>
      <c r="Z12" s="10">
        <v>-95.400002000000001</v>
      </c>
      <c r="AA12" s="10">
        <v>-87</v>
      </c>
      <c r="AB12" s="10">
        <v>-268.39999</v>
      </c>
      <c r="AC12" s="10">
        <v>-30.4</v>
      </c>
      <c r="AD12" s="10">
        <v>-63.099997999999999</v>
      </c>
      <c r="AE12" s="10">
        <v>11.8</v>
      </c>
      <c r="AF12" s="10">
        <v>-67.199996999999996</v>
      </c>
    </row>
    <row r="13" spans="1:32" x14ac:dyDescent="0.3">
      <c r="A13">
        <v>2020</v>
      </c>
      <c r="B13">
        <v>11</v>
      </c>
      <c r="C13" s="16">
        <v>-52.50908963636364</v>
      </c>
      <c r="D13" s="16">
        <v>11.014365829411766</v>
      </c>
      <c r="E13" s="10">
        <v>9.1999998000000005</v>
      </c>
      <c r="F13" s="10">
        <v>-36.099997999999999</v>
      </c>
      <c r="G13" s="10">
        <v>-10.85577</v>
      </c>
      <c r="H13" s="10">
        <v>-2.4000001000000002</v>
      </c>
      <c r="I13" s="10">
        <v>-72.900002000000001</v>
      </c>
      <c r="J13" s="10">
        <v>30.700001</v>
      </c>
      <c r="K13" s="10">
        <v>-16.399999999999999</v>
      </c>
      <c r="L13" s="10">
        <v>-10.3</v>
      </c>
      <c r="M13" s="10">
        <v>-14.8</v>
      </c>
      <c r="N13" s="10">
        <v>9.3999995999999992</v>
      </c>
      <c r="O13" s="10">
        <v>-24.6</v>
      </c>
      <c r="P13" s="10">
        <v>21.1</v>
      </c>
      <c r="Q13" s="10">
        <v>415.89999</v>
      </c>
      <c r="R13" s="10">
        <v>-14.2</v>
      </c>
      <c r="S13" s="10">
        <v>5.1999997999999996</v>
      </c>
      <c r="T13" s="10">
        <v>-50.900002000000001</v>
      </c>
      <c r="U13" s="10">
        <v>-50.799999</v>
      </c>
      <c r="V13" s="10">
        <v>-194.39999</v>
      </c>
      <c r="W13" s="10">
        <v>-32.200001</v>
      </c>
      <c r="X13" s="10">
        <v>32.400002000000001</v>
      </c>
      <c r="Y13" s="10">
        <v>-16.299999</v>
      </c>
      <c r="Z13" s="10">
        <v>-94.599997999999999</v>
      </c>
      <c r="AA13" s="10">
        <v>-76</v>
      </c>
      <c r="AB13" s="10">
        <v>-141.69999999999999</v>
      </c>
      <c r="AC13" s="10">
        <v>-15</v>
      </c>
      <c r="AD13" s="10">
        <v>-29.5</v>
      </c>
      <c r="AE13" s="10">
        <v>13.3</v>
      </c>
      <c r="AF13" s="10">
        <v>-23.6</v>
      </c>
    </row>
    <row r="14" spans="1:32" x14ac:dyDescent="0.3">
      <c r="A14">
        <v>2020</v>
      </c>
      <c r="B14">
        <v>12</v>
      </c>
      <c r="C14" s="16">
        <v>-29.390908436363635</v>
      </c>
      <c r="D14" s="16">
        <v>97.521500005882331</v>
      </c>
      <c r="E14" s="10">
        <v>90.5</v>
      </c>
      <c r="F14" s="10">
        <v>126.2</v>
      </c>
      <c r="G14" s="10">
        <v>84.165481999999997</v>
      </c>
      <c r="H14" s="10">
        <v>3.5999998999999998</v>
      </c>
      <c r="I14" s="10">
        <v>5.0999999000000003</v>
      </c>
      <c r="J14" s="10">
        <v>422.10001</v>
      </c>
      <c r="K14" s="10">
        <v>7.4000000999999997</v>
      </c>
      <c r="L14" s="10">
        <v>116</v>
      </c>
      <c r="M14" s="10">
        <v>-32.700001</v>
      </c>
      <c r="N14" s="10">
        <v>-118.8</v>
      </c>
      <c r="O14" s="10">
        <v>-7.1999997999999996</v>
      </c>
      <c r="P14" s="10">
        <v>27.299999</v>
      </c>
      <c r="Q14" s="10">
        <v>764.20001000000002</v>
      </c>
      <c r="R14" s="10">
        <v>115.8</v>
      </c>
      <c r="S14" s="10">
        <v>1.8</v>
      </c>
      <c r="T14" s="10">
        <v>22.4</v>
      </c>
      <c r="U14" s="10">
        <v>30</v>
      </c>
      <c r="V14" s="10">
        <v>-192.8</v>
      </c>
      <c r="W14" s="10">
        <v>-4.6999997999999996</v>
      </c>
      <c r="X14" s="10">
        <v>-66.5</v>
      </c>
      <c r="Y14" s="10">
        <v>18.399999999999999</v>
      </c>
      <c r="Z14" s="10">
        <v>42.5</v>
      </c>
      <c r="AA14" s="10">
        <v>-5.6999997999999996</v>
      </c>
      <c r="AB14" s="10">
        <v>-135.39999</v>
      </c>
      <c r="AC14" s="10">
        <v>-16.299999</v>
      </c>
      <c r="AD14" s="10">
        <v>-56.700001</v>
      </c>
      <c r="AE14" s="10">
        <v>86.699996999999996</v>
      </c>
      <c r="AF14" s="10">
        <v>7.1999997999999996</v>
      </c>
    </row>
    <row r="15" spans="1:32" x14ac:dyDescent="0.3">
      <c r="A15">
        <v>2020</v>
      </c>
      <c r="B15">
        <v>13</v>
      </c>
      <c r="C15" s="16">
        <v>-41.118181436363642</v>
      </c>
      <c r="D15" s="16">
        <v>215.38152828823533</v>
      </c>
      <c r="E15" s="10">
        <v>64.199996999999996</v>
      </c>
      <c r="F15" s="10">
        <v>436.5</v>
      </c>
      <c r="G15" s="10">
        <v>159.48598999999999</v>
      </c>
      <c r="H15" s="10">
        <v>16.399999999999999</v>
      </c>
      <c r="I15" s="10">
        <v>-6.9000000999999997</v>
      </c>
      <c r="J15" s="10">
        <v>1211</v>
      </c>
      <c r="K15" s="10">
        <v>3.2</v>
      </c>
      <c r="L15" s="10">
        <v>311.29998999999998</v>
      </c>
      <c r="M15" s="10">
        <v>25.700001</v>
      </c>
      <c r="N15" s="10">
        <v>-57.599997999999999</v>
      </c>
      <c r="O15" s="10">
        <v>-104.3</v>
      </c>
      <c r="P15" s="10">
        <v>1.3</v>
      </c>
      <c r="Q15" s="10">
        <v>923.29998999999998</v>
      </c>
      <c r="R15" s="10">
        <v>380.20001000000002</v>
      </c>
      <c r="S15" s="10">
        <v>56.700001</v>
      </c>
      <c r="T15" s="10">
        <v>108.8</v>
      </c>
      <c r="U15" s="10">
        <v>132.19999999999999</v>
      </c>
      <c r="V15" s="10">
        <v>-147.10001</v>
      </c>
      <c r="W15" s="10">
        <v>-4</v>
      </c>
      <c r="X15" s="10">
        <v>4.8000002000000004</v>
      </c>
      <c r="Y15" s="10">
        <v>74.400002000000001</v>
      </c>
      <c r="Z15" s="10">
        <v>-49</v>
      </c>
      <c r="AA15" s="10">
        <v>30.6</v>
      </c>
      <c r="AB15" s="10">
        <v>-156.89999</v>
      </c>
      <c r="AC15" s="10">
        <v>-28.1</v>
      </c>
      <c r="AD15" s="10">
        <v>-42.599997999999999</v>
      </c>
      <c r="AE15" s="10">
        <v>-27.6</v>
      </c>
      <c r="AF15" s="10">
        <v>-106.8</v>
      </c>
    </row>
    <row r="16" spans="1:32" x14ac:dyDescent="0.3">
      <c r="A16">
        <v>2020</v>
      </c>
      <c r="B16">
        <v>14</v>
      </c>
      <c r="C16" s="16">
        <v>-47.009089909090903</v>
      </c>
      <c r="D16" s="16">
        <v>389.82662852941172</v>
      </c>
      <c r="E16" s="10">
        <v>118.2</v>
      </c>
      <c r="F16" s="10">
        <v>828.20001000000002</v>
      </c>
      <c r="G16" s="10">
        <v>324.75268999999997</v>
      </c>
      <c r="H16" s="10">
        <v>94.300003000000004</v>
      </c>
      <c r="I16" s="10">
        <v>45.700001</v>
      </c>
      <c r="J16" s="10">
        <v>1356.9</v>
      </c>
      <c r="K16" s="10">
        <v>14.9</v>
      </c>
      <c r="L16" s="10">
        <v>533.59997999999996</v>
      </c>
      <c r="M16" s="10">
        <v>499.89999</v>
      </c>
      <c r="N16" s="10">
        <v>362.39999</v>
      </c>
      <c r="O16" s="10">
        <v>547.40002000000004</v>
      </c>
      <c r="P16" s="10">
        <v>32.900002000000001</v>
      </c>
      <c r="Q16" s="10">
        <v>724.70001000000002</v>
      </c>
      <c r="R16" s="10">
        <v>580</v>
      </c>
      <c r="S16" s="10">
        <v>46.799999</v>
      </c>
      <c r="T16" s="10">
        <v>196.89999</v>
      </c>
      <c r="U16" s="10">
        <v>319.5</v>
      </c>
      <c r="V16" s="10">
        <v>-159.89999</v>
      </c>
      <c r="W16" s="10">
        <v>22.4</v>
      </c>
      <c r="X16" s="10">
        <v>-28.299999</v>
      </c>
      <c r="Y16" s="10">
        <v>-46.799999</v>
      </c>
      <c r="Z16" s="10">
        <v>-62.099997999999999</v>
      </c>
      <c r="AA16" s="10">
        <v>-30.799999</v>
      </c>
      <c r="AB16" s="10">
        <v>-31.9</v>
      </c>
      <c r="AC16" s="10">
        <v>-36.900002000000001</v>
      </c>
      <c r="AD16" s="10">
        <v>-47.900002000000001</v>
      </c>
      <c r="AE16" s="10">
        <v>10.9</v>
      </c>
      <c r="AF16" s="10">
        <v>-105.8</v>
      </c>
    </row>
    <row r="17" spans="1:45" x14ac:dyDescent="0.3">
      <c r="A17">
        <v>2020</v>
      </c>
      <c r="B17">
        <v>15</v>
      </c>
      <c r="C17" s="16">
        <v>-29.736363272727274</v>
      </c>
      <c r="D17" s="16">
        <v>392.40459838823529</v>
      </c>
      <c r="E17" s="10">
        <v>118.4</v>
      </c>
      <c r="F17" s="10">
        <v>969.20001000000002</v>
      </c>
      <c r="G17" s="10">
        <v>200.27811</v>
      </c>
      <c r="H17" s="10">
        <v>101.2</v>
      </c>
      <c r="I17" s="10">
        <v>47.5</v>
      </c>
      <c r="J17" s="10">
        <v>976.20001000000002</v>
      </c>
      <c r="K17" s="10">
        <v>92.300003000000004</v>
      </c>
      <c r="L17" s="10">
        <v>451.60001</v>
      </c>
      <c r="M17" s="10">
        <v>700.79998999999998</v>
      </c>
      <c r="N17" s="10">
        <v>381.20001000000002</v>
      </c>
      <c r="O17" s="10">
        <v>784.40002000000004</v>
      </c>
      <c r="P17" s="10">
        <v>8.8999995999999992</v>
      </c>
      <c r="Q17" s="10">
        <v>576.90002000000004</v>
      </c>
      <c r="R17" s="10">
        <v>561.70001000000002</v>
      </c>
      <c r="S17" s="10">
        <v>67.5</v>
      </c>
      <c r="T17" s="10">
        <v>204.39999</v>
      </c>
      <c r="U17" s="10">
        <v>428.39999</v>
      </c>
      <c r="V17" s="10">
        <v>-161.39999</v>
      </c>
      <c r="W17" s="10">
        <v>1.1000000000000001</v>
      </c>
      <c r="X17" s="10">
        <v>-17.399999999999999</v>
      </c>
      <c r="Y17" s="10">
        <v>-41.400002000000001</v>
      </c>
      <c r="Z17" s="10">
        <v>-15.5</v>
      </c>
      <c r="AA17" s="10">
        <v>36.799999</v>
      </c>
      <c r="AB17" s="10">
        <v>-22.9</v>
      </c>
      <c r="AC17" s="10">
        <v>-23.200001</v>
      </c>
      <c r="AD17" s="10">
        <v>-47.200001</v>
      </c>
      <c r="AE17" s="10">
        <v>-50.700001</v>
      </c>
      <c r="AF17" s="10">
        <v>14.7</v>
      </c>
    </row>
    <row r="18" spans="1:45" x14ac:dyDescent="0.3">
      <c r="A18">
        <v>2020</v>
      </c>
      <c r="B18">
        <v>16</v>
      </c>
      <c r="C18" s="16">
        <v>-30.045454000000003</v>
      </c>
      <c r="D18" s="16">
        <v>316.45434217647062</v>
      </c>
      <c r="E18" s="10">
        <v>73.5</v>
      </c>
      <c r="F18" s="10">
        <v>719.09997999999996</v>
      </c>
      <c r="G18" s="10">
        <v>172.02379999999999</v>
      </c>
      <c r="H18" s="10">
        <v>40.5</v>
      </c>
      <c r="I18" s="10">
        <v>2.5</v>
      </c>
      <c r="J18" s="10">
        <v>544.90002000000004</v>
      </c>
      <c r="K18" s="10">
        <v>21.4</v>
      </c>
      <c r="L18" s="10">
        <v>294.29998999999998</v>
      </c>
      <c r="M18" s="10">
        <v>1050.3</v>
      </c>
      <c r="N18" s="10">
        <v>365.89999</v>
      </c>
      <c r="O18" s="10">
        <v>738.90002000000004</v>
      </c>
      <c r="P18" s="10">
        <v>-20.200001</v>
      </c>
      <c r="Q18" s="10">
        <v>405.70001000000002</v>
      </c>
      <c r="R18" s="10">
        <v>372.5</v>
      </c>
      <c r="S18" s="10">
        <v>55.599997999999999</v>
      </c>
      <c r="T18" s="10">
        <v>121.1</v>
      </c>
      <c r="U18" s="10">
        <v>421.70001000000002</v>
      </c>
      <c r="V18" s="10">
        <v>-63.5</v>
      </c>
      <c r="W18" s="10">
        <v>-41.299999</v>
      </c>
      <c r="X18" s="10">
        <v>-2.5</v>
      </c>
      <c r="Y18" s="10">
        <v>-52.599997999999999</v>
      </c>
      <c r="Z18" s="10">
        <v>-29.4</v>
      </c>
      <c r="AA18" s="10">
        <v>17.299999</v>
      </c>
      <c r="AB18" s="10">
        <v>-147</v>
      </c>
      <c r="AC18" s="10">
        <v>15.4</v>
      </c>
      <c r="AD18" s="10">
        <v>-0.2</v>
      </c>
      <c r="AE18" s="10">
        <v>-82.099997999999999</v>
      </c>
      <c r="AF18" s="10">
        <v>55.400002000000001</v>
      </c>
    </row>
    <row r="19" spans="1:45" x14ac:dyDescent="0.3">
      <c r="A19">
        <v>2020</v>
      </c>
      <c r="B19">
        <v>17</v>
      </c>
      <c r="C19" s="16">
        <v>-35.163636545454544</v>
      </c>
      <c r="D19" s="16">
        <v>242.07264982352942</v>
      </c>
      <c r="E19" s="10">
        <v>22.799999</v>
      </c>
      <c r="F19" s="10">
        <v>433.70001000000002</v>
      </c>
      <c r="G19" s="10">
        <v>65.635047999999998</v>
      </c>
      <c r="H19" s="10">
        <v>12.7</v>
      </c>
      <c r="I19" s="10">
        <v>21.9</v>
      </c>
      <c r="J19" s="10">
        <v>252.5</v>
      </c>
      <c r="K19" s="10">
        <v>77.599997999999999</v>
      </c>
      <c r="L19" s="10">
        <v>104.2</v>
      </c>
      <c r="M19" s="10">
        <v>1032.2</v>
      </c>
      <c r="N19" s="10">
        <v>505.39999</v>
      </c>
      <c r="O19" s="10">
        <v>675.70001000000002</v>
      </c>
      <c r="P19" s="10">
        <v>-39.799999</v>
      </c>
      <c r="Q19" s="10">
        <v>245.3</v>
      </c>
      <c r="R19" s="10">
        <v>264.89999</v>
      </c>
      <c r="S19" s="10">
        <v>28.200001</v>
      </c>
      <c r="T19" s="10">
        <v>104.3</v>
      </c>
      <c r="U19" s="10">
        <v>308</v>
      </c>
      <c r="V19" s="10">
        <v>-77.800003000000004</v>
      </c>
      <c r="W19" s="10">
        <v>-69.699996999999996</v>
      </c>
      <c r="X19" s="10">
        <v>55.299999</v>
      </c>
      <c r="Y19" s="10">
        <v>-177.3</v>
      </c>
      <c r="Z19" s="10">
        <v>-88.900002000000001</v>
      </c>
      <c r="AA19" s="10">
        <v>36.900002000000001</v>
      </c>
      <c r="AB19" s="10">
        <v>-16.600000000000001</v>
      </c>
      <c r="AC19" s="10">
        <v>-31.5</v>
      </c>
      <c r="AD19" s="10">
        <v>63</v>
      </c>
      <c r="AE19" s="10">
        <v>-51.400002000000001</v>
      </c>
      <c r="AF19" s="10">
        <v>-28.799999</v>
      </c>
    </row>
    <row r="20" spans="1:45" x14ac:dyDescent="0.3">
      <c r="A20">
        <v>2020</v>
      </c>
      <c r="B20">
        <v>18</v>
      </c>
      <c r="C20" s="16">
        <v>-45.190909000000005</v>
      </c>
      <c r="D20" s="16">
        <v>150.70921433999996</v>
      </c>
      <c r="E20" s="10">
        <v>-27.6</v>
      </c>
      <c r="F20" s="10">
        <v>171.3</v>
      </c>
      <c r="G20" s="10">
        <v>1.1566559999999999</v>
      </c>
      <c r="H20" s="10">
        <v>-11.9</v>
      </c>
      <c r="I20" s="10">
        <v>-0.60000001999999997</v>
      </c>
      <c r="J20" s="10">
        <v>105.1</v>
      </c>
      <c r="K20" s="10">
        <v>78.099997999999999</v>
      </c>
      <c r="L20" s="10">
        <v>-7.8000002000000004</v>
      </c>
      <c r="M20" s="10">
        <v>689.79998999999998</v>
      </c>
      <c r="N20" s="10">
        <v>399.20001000000002</v>
      </c>
      <c r="O20" s="10">
        <v>536.5</v>
      </c>
      <c r="P20" s="10">
        <v>18</v>
      </c>
      <c r="Q20" s="10">
        <v>122</v>
      </c>
      <c r="R20" s="10">
        <v>117.7</v>
      </c>
      <c r="S20" s="10">
        <v>10.199999999999999</v>
      </c>
      <c r="T20" s="10">
        <v>54</v>
      </c>
      <c r="U20" s="10">
        <v>306.89999</v>
      </c>
      <c r="V20" s="10">
        <v>-129.60001</v>
      </c>
      <c r="W20" s="10">
        <v>-20.5</v>
      </c>
      <c r="X20" s="10">
        <v>14.3</v>
      </c>
      <c r="Y20" s="10">
        <v>-110</v>
      </c>
      <c r="Z20" s="10">
        <v>-128.39999</v>
      </c>
      <c r="AA20" s="10">
        <v>21</v>
      </c>
      <c r="AB20" s="10">
        <v>-83</v>
      </c>
      <c r="AC20" s="10">
        <v>-17.200001</v>
      </c>
      <c r="AD20" s="10">
        <v>106</v>
      </c>
      <c r="AE20" s="10">
        <v>-47.599997999999999</v>
      </c>
      <c r="AF20" s="10">
        <v>-102.1</v>
      </c>
    </row>
    <row r="21" spans="1:45" x14ac:dyDescent="0.3">
      <c r="A21">
        <v>2020</v>
      </c>
      <c r="B21">
        <v>19</v>
      </c>
      <c r="C21" s="16">
        <v>-48.927272809090908</v>
      </c>
      <c r="D21" s="16">
        <v>76.35973611764706</v>
      </c>
      <c r="E21" s="10">
        <v>9.1000004000000008</v>
      </c>
      <c r="F21" s="10">
        <v>166.3</v>
      </c>
      <c r="G21" s="10">
        <v>-28.284500000000001</v>
      </c>
      <c r="H21" s="10">
        <v>-14.8</v>
      </c>
      <c r="I21" s="10">
        <v>-9.1999998000000005</v>
      </c>
      <c r="J21" s="10">
        <v>53</v>
      </c>
      <c r="K21" s="10">
        <v>34.900002000000001</v>
      </c>
      <c r="L21" s="10">
        <v>-16.200001</v>
      </c>
      <c r="M21" s="10">
        <v>236.5</v>
      </c>
      <c r="N21" s="10">
        <v>159.5</v>
      </c>
      <c r="O21" s="10">
        <v>311</v>
      </c>
      <c r="P21" s="10">
        <v>-66.300003000000004</v>
      </c>
      <c r="Q21" s="10">
        <v>83.800003000000004</v>
      </c>
      <c r="R21" s="10">
        <v>9.1000004000000008</v>
      </c>
      <c r="S21" s="10">
        <v>11.2</v>
      </c>
      <c r="T21" s="10">
        <v>67.400002000000001</v>
      </c>
      <c r="U21" s="10">
        <v>291.10001</v>
      </c>
      <c r="V21" s="10">
        <v>-99.599997999999999</v>
      </c>
      <c r="W21" s="10">
        <v>-61.700001</v>
      </c>
      <c r="X21" s="10">
        <v>42.400002000000001</v>
      </c>
      <c r="Y21" s="10">
        <v>-135</v>
      </c>
      <c r="Z21" s="10">
        <v>-88.199996999999996</v>
      </c>
      <c r="AA21" s="10">
        <v>-60.599997999999999</v>
      </c>
      <c r="AB21" s="10">
        <v>-251</v>
      </c>
      <c r="AC21" s="10">
        <v>-29.5</v>
      </c>
      <c r="AD21" s="10">
        <v>175.89999</v>
      </c>
      <c r="AE21" s="10">
        <v>-5.0999999000000003</v>
      </c>
      <c r="AF21" s="10">
        <v>-25.799999</v>
      </c>
    </row>
    <row r="22" spans="1:45" x14ac:dyDescent="0.3">
      <c r="A22">
        <v>2020</v>
      </c>
      <c r="B22">
        <v>20</v>
      </c>
      <c r="C22" s="16">
        <v>1.3454541818181824</v>
      </c>
      <c r="D22" s="16">
        <v>70.482431111764711</v>
      </c>
      <c r="E22" s="10">
        <v>-2.9000001000000002</v>
      </c>
      <c r="F22" s="10">
        <v>19</v>
      </c>
      <c r="G22" s="10">
        <v>-38.498691999999998</v>
      </c>
      <c r="H22" s="10">
        <v>-43.099997999999999</v>
      </c>
      <c r="I22" s="10">
        <v>-68.199996999999996</v>
      </c>
      <c r="J22" s="10">
        <v>-42.799999</v>
      </c>
      <c r="K22" s="10">
        <v>72.800003000000004</v>
      </c>
      <c r="L22" s="10">
        <v>-29.799999</v>
      </c>
      <c r="M22" s="10">
        <v>413.39999</v>
      </c>
      <c r="N22" s="10">
        <v>332.10001</v>
      </c>
      <c r="O22" s="10">
        <v>308</v>
      </c>
      <c r="P22" s="10">
        <v>100.5</v>
      </c>
      <c r="Q22" s="10">
        <v>35.5</v>
      </c>
      <c r="R22" s="10">
        <v>-46.299999</v>
      </c>
      <c r="S22" s="10">
        <v>-36.5</v>
      </c>
      <c r="T22" s="10">
        <v>19.399999999999999</v>
      </c>
      <c r="U22" s="10">
        <v>205.60001</v>
      </c>
      <c r="V22" s="10">
        <v>42.299999</v>
      </c>
      <c r="W22" s="10">
        <v>-38</v>
      </c>
      <c r="X22" s="10">
        <v>-29</v>
      </c>
      <c r="Y22" s="10">
        <v>-89.099997999999999</v>
      </c>
      <c r="Z22" s="10">
        <v>-44.200001</v>
      </c>
      <c r="AA22" s="10">
        <v>-16.399999999999999</v>
      </c>
      <c r="AB22" s="10">
        <v>134.5</v>
      </c>
      <c r="AC22" s="10">
        <v>-22.1</v>
      </c>
      <c r="AD22" s="10">
        <v>179.8</v>
      </c>
      <c r="AE22" s="10">
        <v>-22.200001</v>
      </c>
      <c r="AF22" s="10">
        <v>-80.800003000000004</v>
      </c>
    </row>
    <row r="23" spans="1:45" x14ac:dyDescent="0.3">
      <c r="A23">
        <v>2020</v>
      </c>
      <c r="B23">
        <v>21</v>
      </c>
      <c r="C23" s="16">
        <v>-29.790908727272722</v>
      </c>
      <c r="D23" s="16">
        <v>36.159417694117643</v>
      </c>
      <c r="E23" s="10">
        <v>2.4000001000000002</v>
      </c>
      <c r="F23" s="10">
        <v>46</v>
      </c>
      <c r="G23" s="10">
        <v>-9.6898993999999998</v>
      </c>
      <c r="H23" s="10">
        <v>-22.5</v>
      </c>
      <c r="I23" s="10">
        <v>-22.4</v>
      </c>
      <c r="J23" s="10">
        <v>-28.1</v>
      </c>
      <c r="K23" s="10">
        <v>-56.5</v>
      </c>
      <c r="L23" s="10">
        <v>6.3000002000000004</v>
      </c>
      <c r="M23" s="10">
        <v>221.2</v>
      </c>
      <c r="N23" s="10">
        <v>143.80000000000001</v>
      </c>
      <c r="O23" s="10">
        <v>125.4</v>
      </c>
      <c r="P23" s="10">
        <v>25.200001</v>
      </c>
      <c r="Q23" s="10">
        <v>-7.4000000999999997</v>
      </c>
      <c r="R23" s="10">
        <v>-41.900002000000001</v>
      </c>
      <c r="S23" s="10">
        <v>20.799999</v>
      </c>
      <c r="T23" s="10">
        <v>32.400002000000001</v>
      </c>
      <c r="U23" s="10">
        <v>179.7</v>
      </c>
      <c r="V23" s="10">
        <v>-89.599997999999999</v>
      </c>
      <c r="W23" s="10">
        <v>-81.5</v>
      </c>
      <c r="X23" s="10">
        <v>-43.599997999999999</v>
      </c>
      <c r="Y23" s="10">
        <v>-86.599997999999999</v>
      </c>
      <c r="Z23" s="10">
        <v>-157.19999999999999</v>
      </c>
      <c r="AA23" s="10">
        <v>-36.299999</v>
      </c>
      <c r="AB23" s="10">
        <v>18.799999</v>
      </c>
      <c r="AC23" s="10">
        <v>-14.3</v>
      </c>
      <c r="AD23" s="10">
        <v>148</v>
      </c>
      <c r="AE23" s="10">
        <v>-40.900002000000001</v>
      </c>
      <c r="AF23" s="10">
        <v>55.5</v>
      </c>
    </row>
    <row r="24" spans="1:45" x14ac:dyDescent="0.3">
      <c r="A24">
        <v>2020</v>
      </c>
      <c r="B24">
        <v>22</v>
      </c>
      <c r="C24" s="16">
        <v>-43.290909627272725</v>
      </c>
      <c r="D24" s="16">
        <v>-9.2646775823529417</v>
      </c>
      <c r="E24" s="10">
        <v>-31.700001</v>
      </c>
      <c r="F24" s="10">
        <v>7.9000000999999997</v>
      </c>
      <c r="G24" s="10">
        <v>-57.999512000000003</v>
      </c>
      <c r="H24" s="10">
        <v>-38.099997999999999</v>
      </c>
      <c r="I24" s="10">
        <v>-39.599997999999999</v>
      </c>
      <c r="J24" s="10">
        <v>-29.700001</v>
      </c>
      <c r="K24" s="10">
        <v>-17.600000000000001</v>
      </c>
      <c r="L24" s="10">
        <v>-43.700001</v>
      </c>
      <c r="M24" s="10">
        <v>12.2</v>
      </c>
      <c r="N24" s="10">
        <v>124</v>
      </c>
      <c r="O24" s="10">
        <v>39.900002000000001</v>
      </c>
      <c r="P24" s="10">
        <v>-161.10001</v>
      </c>
      <c r="Q24" s="10">
        <v>-47.5</v>
      </c>
      <c r="R24" s="10">
        <v>-47.900002000000001</v>
      </c>
      <c r="S24" s="10">
        <v>-50.799999</v>
      </c>
      <c r="T24" s="10">
        <v>168</v>
      </c>
      <c r="U24" s="10">
        <v>56.200001</v>
      </c>
      <c r="V24" s="10">
        <v>-155.5</v>
      </c>
      <c r="W24" s="10">
        <v>-65.099997999999999</v>
      </c>
      <c r="X24" s="10">
        <v>57.200001</v>
      </c>
      <c r="Y24" s="10">
        <v>-153.10001</v>
      </c>
      <c r="Z24" s="10">
        <v>-103.7</v>
      </c>
      <c r="AA24" s="10">
        <v>32.200001</v>
      </c>
      <c r="AB24" s="10">
        <v>-52.099997999999999</v>
      </c>
      <c r="AC24" s="10">
        <v>5.4000000999999997</v>
      </c>
      <c r="AD24" s="10">
        <v>156.19999999999999</v>
      </c>
      <c r="AE24" s="10">
        <v>-74.400002000000001</v>
      </c>
      <c r="AF24" s="10">
        <v>-123.3</v>
      </c>
      <c r="AH24" s="2" t="s">
        <v>45</v>
      </c>
    </row>
    <row r="25" spans="1:45" x14ac:dyDescent="0.3">
      <c r="A25">
        <v>2020</v>
      </c>
      <c r="B25">
        <v>23</v>
      </c>
      <c r="C25" s="16">
        <v>2.7090915272727289</v>
      </c>
      <c r="D25" s="16">
        <v>-9.5459885764705863</v>
      </c>
      <c r="E25" s="10">
        <v>14.2</v>
      </c>
      <c r="F25" s="10">
        <v>-70.300003000000004</v>
      </c>
      <c r="G25" s="10">
        <v>-13.581799999999999</v>
      </c>
      <c r="H25" s="10">
        <v>-1</v>
      </c>
      <c r="I25" s="10">
        <v>-40.099997999999999</v>
      </c>
      <c r="J25" s="10">
        <v>-82.5</v>
      </c>
      <c r="K25" s="10">
        <v>-16.399999999999999</v>
      </c>
      <c r="L25" s="10">
        <v>-43.700001</v>
      </c>
      <c r="M25" s="10">
        <v>95.400002000000001</v>
      </c>
      <c r="N25" s="10">
        <v>94.699996999999996</v>
      </c>
      <c r="O25" s="10">
        <v>9.8000001999999995</v>
      </c>
      <c r="P25" s="10">
        <v>-102</v>
      </c>
      <c r="Q25" s="10">
        <v>-35.200001</v>
      </c>
      <c r="R25" s="10">
        <v>-58.700001</v>
      </c>
      <c r="S25" s="10">
        <v>-33.700001</v>
      </c>
      <c r="T25" s="10">
        <v>10.5</v>
      </c>
      <c r="U25" s="10">
        <v>110.3</v>
      </c>
      <c r="V25" s="10">
        <v>-56.099997999999999</v>
      </c>
      <c r="W25" s="10">
        <v>34.799999</v>
      </c>
      <c r="X25" s="10">
        <v>-59.700001</v>
      </c>
      <c r="Y25" s="10">
        <v>9.6999998000000005</v>
      </c>
      <c r="Z25" s="10">
        <v>15.2</v>
      </c>
      <c r="AA25" s="10">
        <v>25.200001</v>
      </c>
      <c r="AB25" s="10">
        <v>-40.099997999999999</v>
      </c>
      <c r="AC25" s="10">
        <v>36</v>
      </c>
      <c r="AD25" s="10">
        <v>169.8</v>
      </c>
      <c r="AE25" s="10">
        <v>-23.799999</v>
      </c>
      <c r="AF25" s="10">
        <v>-81.199996999999996</v>
      </c>
    </row>
    <row r="26" spans="1:45" x14ac:dyDescent="0.3">
      <c r="A26">
        <v>2020</v>
      </c>
      <c r="B26">
        <v>24</v>
      </c>
      <c r="C26" s="16">
        <v>34.609091725454554</v>
      </c>
      <c r="D26" s="16">
        <v>-18.536448410588235</v>
      </c>
      <c r="E26" s="10">
        <v>0.60000001999999997</v>
      </c>
      <c r="F26" s="10">
        <v>-21.200001</v>
      </c>
      <c r="G26" s="10">
        <v>-23.719619999999999</v>
      </c>
      <c r="H26" s="10">
        <v>-37.400002000000001</v>
      </c>
      <c r="I26" s="10">
        <v>-2.5999998999999998</v>
      </c>
      <c r="J26" s="10">
        <v>-116.4</v>
      </c>
      <c r="K26" s="10">
        <v>7.0999999000000003</v>
      </c>
      <c r="L26" s="10">
        <v>-43.799999</v>
      </c>
      <c r="M26" s="10">
        <v>36</v>
      </c>
      <c r="N26" s="10">
        <v>64.300003000000004</v>
      </c>
      <c r="O26" s="10">
        <v>-41.900002000000001</v>
      </c>
      <c r="P26" s="10">
        <v>-58</v>
      </c>
      <c r="Q26" s="10">
        <v>-76.599997999999999</v>
      </c>
      <c r="R26" s="10">
        <v>-53.400002000000001</v>
      </c>
      <c r="S26" s="10">
        <v>20.200001</v>
      </c>
      <c r="T26" s="10">
        <v>-68.300003000000004</v>
      </c>
      <c r="U26" s="10">
        <v>100</v>
      </c>
      <c r="V26" s="10">
        <v>-27.700001</v>
      </c>
      <c r="W26" s="10">
        <v>-36.5</v>
      </c>
      <c r="X26" s="10">
        <v>-37.700001</v>
      </c>
      <c r="Y26" s="10">
        <v>20.700001</v>
      </c>
      <c r="Z26" s="10">
        <v>-38.400002000000001</v>
      </c>
      <c r="AA26" s="10">
        <v>193.8</v>
      </c>
      <c r="AB26" s="10">
        <v>21.700001</v>
      </c>
      <c r="AC26" s="10">
        <v>32.200001</v>
      </c>
      <c r="AD26" s="10">
        <v>256.70001000000002</v>
      </c>
      <c r="AE26" s="10">
        <v>-5</v>
      </c>
      <c r="AF26" s="10">
        <v>0.89999998000000003</v>
      </c>
    </row>
    <row r="27" spans="1:45" x14ac:dyDescent="0.3">
      <c r="A27">
        <v>2020</v>
      </c>
      <c r="B27">
        <v>25</v>
      </c>
      <c r="C27" s="16">
        <v>-10.236363945454544</v>
      </c>
      <c r="D27" s="16">
        <v>-14.65740763529412</v>
      </c>
      <c r="E27" s="10">
        <v>-28.9</v>
      </c>
      <c r="F27" s="10">
        <v>-53.599997999999999</v>
      </c>
      <c r="G27" s="10">
        <v>-25.57593</v>
      </c>
      <c r="H27" s="10">
        <v>-46.599997999999999</v>
      </c>
      <c r="I27" s="10">
        <v>-46.299999</v>
      </c>
      <c r="J27" s="10">
        <v>-98.300003000000004</v>
      </c>
      <c r="K27" s="10">
        <v>72.699996999999996</v>
      </c>
      <c r="L27" s="10">
        <v>-37.599997999999999</v>
      </c>
      <c r="M27" s="10">
        <v>-15.6</v>
      </c>
      <c r="N27" s="10">
        <v>60.5</v>
      </c>
      <c r="O27" s="10">
        <v>-9.1999998000000005</v>
      </c>
      <c r="P27" s="10">
        <v>2.5</v>
      </c>
      <c r="Q27" s="10">
        <v>-44.700001</v>
      </c>
      <c r="R27" s="10">
        <v>-49</v>
      </c>
      <c r="S27" s="10">
        <v>28.700001</v>
      </c>
      <c r="T27" s="10">
        <v>-35.799999</v>
      </c>
      <c r="U27" s="10">
        <v>77.599997999999999</v>
      </c>
      <c r="V27" s="10">
        <v>-37.200001</v>
      </c>
      <c r="W27" s="10">
        <v>-16.5</v>
      </c>
      <c r="X27" s="10">
        <v>-10</v>
      </c>
      <c r="Y27" s="10">
        <v>-94</v>
      </c>
      <c r="Z27" s="10">
        <v>-152.30000000000001</v>
      </c>
      <c r="AA27" s="10">
        <v>91.599997999999999</v>
      </c>
      <c r="AB27" s="10">
        <v>7.6999997999999996</v>
      </c>
      <c r="AC27" s="10">
        <v>-10.4</v>
      </c>
      <c r="AD27" s="10">
        <v>196.8</v>
      </c>
      <c r="AE27" s="10">
        <v>-82.5</v>
      </c>
      <c r="AF27" s="10">
        <v>-5.8000002000000004</v>
      </c>
    </row>
    <row r="28" spans="1:45" x14ac:dyDescent="0.3">
      <c r="A28">
        <v>2020</v>
      </c>
      <c r="B28">
        <v>26</v>
      </c>
      <c r="C28" s="16">
        <v>35.599998909090907</v>
      </c>
      <c r="D28" s="16">
        <v>-2.5199185352941176</v>
      </c>
      <c r="E28" s="10">
        <v>-13.9</v>
      </c>
      <c r="F28" s="10">
        <v>14.4</v>
      </c>
      <c r="G28" s="10">
        <v>-8.0386181000000008</v>
      </c>
      <c r="H28" s="10">
        <v>11.1</v>
      </c>
      <c r="I28" s="10">
        <v>-12.3</v>
      </c>
      <c r="J28" s="10">
        <v>-47.299999</v>
      </c>
      <c r="K28" s="10">
        <v>31.799999</v>
      </c>
      <c r="L28" s="10">
        <v>16.399999999999999</v>
      </c>
      <c r="M28" s="10">
        <v>-43.5</v>
      </c>
      <c r="N28" s="10">
        <v>75.5</v>
      </c>
      <c r="O28" s="10">
        <v>-61.5</v>
      </c>
      <c r="P28" s="10">
        <v>-89.099997999999999</v>
      </c>
      <c r="Q28" s="10">
        <v>33.599997999999999</v>
      </c>
      <c r="R28" s="10">
        <v>-58.299999</v>
      </c>
      <c r="S28" s="10">
        <v>-24.1</v>
      </c>
      <c r="T28" s="10">
        <v>50.900002000000001</v>
      </c>
      <c r="U28" s="10">
        <v>81.5</v>
      </c>
      <c r="V28" s="10">
        <v>-50.299999</v>
      </c>
      <c r="W28" s="10">
        <v>12.3</v>
      </c>
      <c r="X28" s="10">
        <v>23.6</v>
      </c>
      <c r="Y28" s="10">
        <v>-45</v>
      </c>
      <c r="Z28" s="10">
        <v>-43.5</v>
      </c>
      <c r="AA28" s="10">
        <v>194.7</v>
      </c>
      <c r="AB28" s="10">
        <v>141.89999</v>
      </c>
      <c r="AC28" s="10">
        <v>-10.199999999999999</v>
      </c>
      <c r="AD28" s="10">
        <v>137.19999999999999</v>
      </c>
      <c r="AE28" s="10">
        <v>-46.700001</v>
      </c>
      <c r="AF28" s="10">
        <v>77.599997999999999</v>
      </c>
    </row>
    <row r="29" spans="1:45" x14ac:dyDescent="0.3">
      <c r="A29">
        <v>2020</v>
      </c>
      <c r="B29">
        <v>27</v>
      </c>
      <c r="C29" s="16">
        <v>25.554545263636363</v>
      </c>
      <c r="D29" s="16">
        <v>-2.4844130764705876</v>
      </c>
      <c r="E29" s="10">
        <v>55.299999</v>
      </c>
      <c r="F29" s="10">
        <v>-75.199996999999996</v>
      </c>
      <c r="G29" s="10">
        <v>-9.9350232999999992</v>
      </c>
      <c r="H29" s="10">
        <v>-40.400002000000001</v>
      </c>
      <c r="I29" s="10">
        <v>-0.2</v>
      </c>
      <c r="J29" s="10">
        <v>-34.799999</v>
      </c>
      <c r="K29" s="10">
        <v>10.6</v>
      </c>
      <c r="L29" s="10">
        <v>-70.400002000000001</v>
      </c>
      <c r="M29" s="10">
        <v>-26.1</v>
      </c>
      <c r="N29" s="10">
        <v>60</v>
      </c>
      <c r="O29" s="10">
        <v>-83.199996999999996</v>
      </c>
      <c r="P29" s="10">
        <v>143.80000000000001</v>
      </c>
      <c r="Q29" s="10">
        <v>58.099997999999999</v>
      </c>
      <c r="R29" s="10">
        <v>-63.299999</v>
      </c>
      <c r="S29" s="10">
        <v>-11.7</v>
      </c>
      <c r="T29" s="10">
        <v>17.600000000000001</v>
      </c>
      <c r="U29" s="10">
        <v>27.6</v>
      </c>
      <c r="V29" s="10">
        <v>131.69999999999999</v>
      </c>
      <c r="W29" s="10">
        <v>24.799999</v>
      </c>
      <c r="X29" s="10">
        <v>-50</v>
      </c>
      <c r="Y29" s="10">
        <v>10.199999999999999</v>
      </c>
      <c r="Z29" s="10">
        <v>-17.700001</v>
      </c>
      <c r="AA29" s="10">
        <v>-25</v>
      </c>
      <c r="AB29" s="10">
        <v>28.1</v>
      </c>
      <c r="AC29" s="10">
        <v>29.9</v>
      </c>
      <c r="AD29" s="10">
        <v>170.5</v>
      </c>
      <c r="AE29" s="10">
        <v>-4.9000000999999997</v>
      </c>
      <c r="AF29" s="10">
        <v>-16.5</v>
      </c>
    </row>
    <row r="30" spans="1:45" x14ac:dyDescent="0.3">
      <c r="A30">
        <v>2020</v>
      </c>
      <c r="B30">
        <v>28</v>
      </c>
      <c r="C30" s="16">
        <v>-9.2000003727272777</v>
      </c>
      <c r="D30" s="16">
        <v>-31.795520764705877</v>
      </c>
      <c r="E30" s="10">
        <v>-49.299999</v>
      </c>
      <c r="F30" s="10">
        <v>-113.3</v>
      </c>
      <c r="G30" s="10">
        <v>-15.92385</v>
      </c>
      <c r="H30" s="10">
        <v>-60.200001</v>
      </c>
      <c r="I30" s="10">
        <v>-34</v>
      </c>
      <c r="J30" s="10">
        <v>-24</v>
      </c>
      <c r="K30" s="10">
        <v>-36.900002000000001</v>
      </c>
      <c r="L30" s="10">
        <v>-47.700001</v>
      </c>
      <c r="M30" s="10">
        <v>-62.599997999999999</v>
      </c>
      <c r="N30" s="10">
        <v>22.5</v>
      </c>
      <c r="O30" s="10">
        <v>-83.900002000000001</v>
      </c>
      <c r="P30" s="10">
        <v>-37</v>
      </c>
      <c r="Q30" s="10">
        <v>-24.6</v>
      </c>
      <c r="R30" s="10">
        <v>-68</v>
      </c>
      <c r="S30" s="10">
        <v>-40</v>
      </c>
      <c r="T30" s="10">
        <v>103.9</v>
      </c>
      <c r="U30" s="10">
        <v>30.5</v>
      </c>
      <c r="V30" s="10">
        <v>67.400002000000001</v>
      </c>
      <c r="W30" s="10">
        <v>-32</v>
      </c>
      <c r="X30" s="10">
        <v>-42.799999</v>
      </c>
      <c r="Y30" s="10">
        <v>-55.200001</v>
      </c>
      <c r="Z30" s="10">
        <v>-97.599997999999999</v>
      </c>
      <c r="AA30" s="10">
        <v>7.0999999000000003</v>
      </c>
      <c r="AB30" s="10">
        <v>-87.599997999999999</v>
      </c>
      <c r="AC30" s="10">
        <v>-16.5</v>
      </c>
      <c r="AD30" s="10">
        <v>297.29998999999998</v>
      </c>
      <c r="AE30" s="10">
        <v>-14.9</v>
      </c>
      <c r="AF30" s="10">
        <v>-126.4</v>
      </c>
    </row>
    <row r="31" spans="1:45" x14ac:dyDescent="0.3">
      <c r="A31">
        <v>2020</v>
      </c>
      <c r="B31">
        <v>29</v>
      </c>
      <c r="C31" s="16">
        <v>6.2090910000000008</v>
      </c>
      <c r="D31" s="16">
        <v>-15.148492351764714</v>
      </c>
      <c r="E31" s="10">
        <v>-15.6</v>
      </c>
      <c r="F31" s="10">
        <v>-32.200001</v>
      </c>
      <c r="G31" s="10">
        <v>-54.624352000000002</v>
      </c>
      <c r="H31" s="10">
        <v>-36.200001</v>
      </c>
      <c r="I31" s="10">
        <v>28.299999</v>
      </c>
      <c r="J31" s="10">
        <v>-41.200001</v>
      </c>
      <c r="K31" s="10">
        <v>36</v>
      </c>
      <c r="L31" s="10">
        <v>-62.700001</v>
      </c>
      <c r="M31" s="10">
        <v>-48.200001</v>
      </c>
      <c r="N31" s="10">
        <v>-72.5</v>
      </c>
      <c r="O31" s="10">
        <v>-28.1</v>
      </c>
      <c r="P31" s="10">
        <v>-117.3</v>
      </c>
      <c r="Q31" s="10">
        <v>-75.099997999999999</v>
      </c>
      <c r="R31" s="10">
        <v>-94.300003000000004</v>
      </c>
      <c r="S31" s="10">
        <v>42.799999</v>
      </c>
      <c r="T31" s="10">
        <v>312.79998999999998</v>
      </c>
      <c r="U31" s="10">
        <v>0.60000001999999997</v>
      </c>
      <c r="V31" s="10">
        <v>-72.900002000000001</v>
      </c>
      <c r="W31" s="10">
        <v>-39.599997999999999</v>
      </c>
      <c r="X31" s="10">
        <v>10.3</v>
      </c>
      <c r="Y31" s="10">
        <v>-94.5</v>
      </c>
      <c r="Z31" s="10">
        <v>-130.80000000000001</v>
      </c>
      <c r="AA31" s="10">
        <v>125.5</v>
      </c>
      <c r="AB31" s="10">
        <v>62.5</v>
      </c>
      <c r="AC31" s="10">
        <v>10.1</v>
      </c>
      <c r="AD31" s="10">
        <v>308.5</v>
      </c>
      <c r="AE31" s="10">
        <v>-40.299999</v>
      </c>
      <c r="AF31" s="10">
        <v>-70.5</v>
      </c>
    </row>
    <row r="32" spans="1:45" x14ac:dyDescent="0.3">
      <c r="A32">
        <v>2020</v>
      </c>
      <c r="B32">
        <v>30</v>
      </c>
      <c r="C32" s="16">
        <v>17.827272172727277</v>
      </c>
      <c r="D32" s="16">
        <v>-8.4357836000000006</v>
      </c>
      <c r="E32" s="10">
        <v>-13.9</v>
      </c>
      <c r="F32" s="10">
        <v>-53.5</v>
      </c>
      <c r="G32" s="10">
        <v>-31.908318999999999</v>
      </c>
      <c r="H32" s="10">
        <v>-15.3</v>
      </c>
      <c r="I32" s="10">
        <v>-44.099997999999999</v>
      </c>
      <c r="J32" s="10">
        <v>-9.3000001999999995</v>
      </c>
      <c r="K32" s="10">
        <v>-17.799999</v>
      </c>
      <c r="L32" s="10">
        <v>-30.6</v>
      </c>
      <c r="M32" s="10">
        <v>-39.700001</v>
      </c>
      <c r="N32" s="10">
        <v>112.3</v>
      </c>
      <c r="O32" s="10">
        <v>-91.5</v>
      </c>
      <c r="P32" s="10">
        <v>-65.300003000000004</v>
      </c>
      <c r="Q32" s="10">
        <v>-33.799999</v>
      </c>
      <c r="R32" s="10">
        <v>-50.200001</v>
      </c>
      <c r="S32" s="10">
        <v>20.299999</v>
      </c>
      <c r="T32" s="10">
        <v>208</v>
      </c>
      <c r="U32" s="10">
        <v>12.9</v>
      </c>
      <c r="V32" s="10">
        <v>40.400002000000001</v>
      </c>
      <c r="W32" s="10">
        <v>5.5999999000000003</v>
      </c>
      <c r="X32" s="10">
        <v>55</v>
      </c>
      <c r="Y32" s="10">
        <v>17.100000000000001</v>
      </c>
      <c r="Z32" s="10">
        <v>-110.1</v>
      </c>
      <c r="AA32" s="10">
        <v>116.3</v>
      </c>
      <c r="AB32" s="10">
        <v>-24</v>
      </c>
      <c r="AC32" s="10">
        <v>18.200001</v>
      </c>
      <c r="AD32" s="10">
        <v>142.89999</v>
      </c>
      <c r="AE32" s="10">
        <v>-33.200001</v>
      </c>
      <c r="AF32" s="10">
        <v>-32.099997999999999</v>
      </c>
      <c r="AS32" s="2" t="s">
        <v>40</v>
      </c>
    </row>
    <row r="33" spans="1:49" x14ac:dyDescent="0.3">
      <c r="A33">
        <v>2020</v>
      </c>
      <c r="B33">
        <v>31</v>
      </c>
      <c r="C33" s="16">
        <v>59.545454745454542</v>
      </c>
      <c r="D33" s="16">
        <v>29.009632623529416</v>
      </c>
      <c r="E33" s="10">
        <v>29.6</v>
      </c>
      <c r="F33" s="10">
        <v>9.8000001999999995</v>
      </c>
      <c r="G33" s="10">
        <v>40.363750000000003</v>
      </c>
      <c r="H33" s="10">
        <v>17.700001</v>
      </c>
      <c r="I33" s="10">
        <v>-8.6000004000000008</v>
      </c>
      <c r="J33" s="10">
        <v>78.699996999999996</v>
      </c>
      <c r="K33" s="10">
        <v>-1.7</v>
      </c>
      <c r="L33" s="10">
        <v>-5.3000002000000004</v>
      </c>
      <c r="M33" s="10">
        <v>-32.599997999999999</v>
      </c>
      <c r="N33" s="10">
        <v>20.200001</v>
      </c>
      <c r="O33" s="10">
        <v>-11.8</v>
      </c>
      <c r="P33" s="10">
        <v>175.10001</v>
      </c>
      <c r="Q33" s="10">
        <v>84.5</v>
      </c>
      <c r="R33" s="10">
        <v>-51.400002000000001</v>
      </c>
      <c r="S33" s="10">
        <v>34.599997999999999</v>
      </c>
      <c r="T33" s="10">
        <v>99.099997999999999</v>
      </c>
      <c r="U33" s="10">
        <v>14.9</v>
      </c>
      <c r="V33" s="10">
        <v>178.5</v>
      </c>
      <c r="W33" s="10">
        <v>70.300003000000004</v>
      </c>
      <c r="X33" s="10">
        <v>83.5</v>
      </c>
      <c r="Y33" s="10">
        <v>128.19999999999999</v>
      </c>
      <c r="Z33" s="10">
        <v>-1.1000000000000001</v>
      </c>
      <c r="AA33" s="10">
        <v>55.799999</v>
      </c>
      <c r="AB33" s="10">
        <v>-27.299999</v>
      </c>
      <c r="AC33" s="10">
        <v>46.5</v>
      </c>
      <c r="AD33" s="10">
        <v>104.5</v>
      </c>
      <c r="AE33" s="10">
        <v>-7.6999997999999996</v>
      </c>
      <c r="AF33" s="10">
        <v>23.799999</v>
      </c>
    </row>
    <row r="34" spans="1:49" x14ac:dyDescent="0.3">
      <c r="A34">
        <v>2020</v>
      </c>
      <c r="B34">
        <v>32</v>
      </c>
      <c r="C34" s="16">
        <v>34.554545090909095</v>
      </c>
      <c r="D34" s="16">
        <v>8.523968</v>
      </c>
      <c r="E34" s="10">
        <v>-26.799999</v>
      </c>
      <c r="F34" s="10">
        <v>56</v>
      </c>
      <c r="G34" s="10">
        <v>-26.692539</v>
      </c>
      <c r="H34" s="10">
        <v>18.799999</v>
      </c>
      <c r="I34" s="10">
        <v>-30.9</v>
      </c>
      <c r="J34" s="10">
        <v>62.799999</v>
      </c>
      <c r="K34" s="10">
        <v>-29.4</v>
      </c>
      <c r="L34" s="10">
        <v>-14.8</v>
      </c>
      <c r="M34" s="10">
        <v>-30.799999</v>
      </c>
      <c r="N34" s="10">
        <v>40.700001</v>
      </c>
      <c r="O34" s="10">
        <v>-39.099997999999999</v>
      </c>
      <c r="P34" s="10">
        <v>95.199996999999996</v>
      </c>
      <c r="Q34" s="10">
        <v>35.099997999999999</v>
      </c>
      <c r="R34" s="10">
        <v>-57.700001</v>
      </c>
      <c r="S34" s="10">
        <v>26.9</v>
      </c>
      <c r="T34" s="10">
        <v>40.299999</v>
      </c>
      <c r="U34" s="10">
        <v>25.299999</v>
      </c>
      <c r="V34" s="10">
        <v>109.3</v>
      </c>
      <c r="W34" s="10">
        <v>38.200001</v>
      </c>
      <c r="X34" s="10">
        <v>-9.5</v>
      </c>
      <c r="Y34" s="10">
        <v>-1.4</v>
      </c>
      <c r="Z34" s="10">
        <v>-30.6</v>
      </c>
      <c r="AA34" s="10">
        <v>63</v>
      </c>
      <c r="AB34" s="10">
        <v>-7.5</v>
      </c>
      <c r="AC34" s="10">
        <v>67.199996999999996</v>
      </c>
      <c r="AD34" s="10">
        <v>120.3</v>
      </c>
      <c r="AE34" s="10">
        <v>67.599997999999999</v>
      </c>
      <c r="AF34" s="10">
        <v>-36.5</v>
      </c>
      <c r="AS34" s="24">
        <v>1</v>
      </c>
      <c r="AT34" s="24" t="s">
        <v>6</v>
      </c>
      <c r="AU34" s="25">
        <v>-3.1247620572380832</v>
      </c>
      <c r="AW34" s="8"/>
    </row>
    <row r="35" spans="1:49" x14ac:dyDescent="0.3">
      <c r="A35">
        <v>2020</v>
      </c>
      <c r="B35">
        <v>33</v>
      </c>
      <c r="C35" s="16">
        <v>30.736363909090905</v>
      </c>
      <c r="D35" s="16">
        <v>53.571758835294126</v>
      </c>
      <c r="E35" s="10">
        <v>75.5</v>
      </c>
      <c r="F35" s="10">
        <v>436.89999</v>
      </c>
      <c r="G35" s="10">
        <v>6.5199099</v>
      </c>
      <c r="H35" s="10">
        <v>158.5</v>
      </c>
      <c r="I35" s="10">
        <v>2</v>
      </c>
      <c r="J35" s="10">
        <v>44.599997999999999</v>
      </c>
      <c r="K35" s="10">
        <v>-9.3999995999999992</v>
      </c>
      <c r="L35" s="10">
        <v>66.300003000000004</v>
      </c>
      <c r="M35" s="10">
        <v>9.6999998000000005</v>
      </c>
      <c r="N35" s="10">
        <v>36.299999</v>
      </c>
      <c r="O35" s="10">
        <v>-115.6</v>
      </c>
      <c r="P35" s="10">
        <v>29.700001</v>
      </c>
      <c r="Q35" s="10">
        <v>66.099997999999999</v>
      </c>
      <c r="R35" s="10">
        <v>112.5</v>
      </c>
      <c r="S35" s="10">
        <v>23</v>
      </c>
      <c r="T35" s="10">
        <v>-28.299999</v>
      </c>
      <c r="U35" s="10">
        <v>-3.5999998999999998</v>
      </c>
      <c r="V35" s="10">
        <v>52.700001</v>
      </c>
      <c r="W35" s="10">
        <v>46.400002000000001</v>
      </c>
      <c r="X35" s="10">
        <v>42.299999</v>
      </c>
      <c r="Y35" s="10">
        <v>-36.599997999999999</v>
      </c>
      <c r="Z35" s="10">
        <v>-55.799999</v>
      </c>
      <c r="AA35" s="10">
        <v>100.6</v>
      </c>
      <c r="AB35" s="10">
        <v>52.099997999999999</v>
      </c>
      <c r="AC35" s="10">
        <v>81.300003000000004</v>
      </c>
      <c r="AD35" s="10">
        <v>69.699996999999996</v>
      </c>
      <c r="AE35" s="10">
        <v>-30</v>
      </c>
      <c r="AF35" s="10">
        <v>15.4</v>
      </c>
      <c r="AS35" s="24">
        <v>2</v>
      </c>
      <c r="AT35" s="24" t="s">
        <v>21</v>
      </c>
      <c r="AU35" s="25">
        <v>26.665384767307689</v>
      </c>
      <c r="AW35" s="8"/>
    </row>
    <row r="36" spans="1:49" x14ac:dyDescent="0.3">
      <c r="A36">
        <v>2020</v>
      </c>
      <c r="B36">
        <v>34</v>
      </c>
      <c r="C36" s="16">
        <v>5.8454527727272731</v>
      </c>
      <c r="D36" s="16">
        <v>28.366049488235291</v>
      </c>
      <c r="E36" s="10">
        <v>-4</v>
      </c>
      <c r="F36" s="10">
        <v>135.60001</v>
      </c>
      <c r="G36" s="10">
        <v>-1.4771709</v>
      </c>
      <c r="H36" s="10">
        <v>22.5</v>
      </c>
      <c r="I36" s="10">
        <v>4.5999999000000003</v>
      </c>
      <c r="J36" s="10">
        <v>20.200001</v>
      </c>
      <c r="K36" s="10">
        <v>25.200001</v>
      </c>
      <c r="L36" s="10">
        <v>-35.299999</v>
      </c>
      <c r="M36" s="10">
        <v>31.4</v>
      </c>
      <c r="N36" s="10">
        <v>133</v>
      </c>
      <c r="O36" s="10">
        <v>-3.0999998999999998</v>
      </c>
      <c r="P36" s="10">
        <v>41</v>
      </c>
      <c r="Q36" s="10">
        <v>29.1</v>
      </c>
      <c r="R36" s="10">
        <v>7.8000002000000004</v>
      </c>
      <c r="S36" s="10">
        <v>34.599997999999999</v>
      </c>
      <c r="T36" s="10">
        <v>15.9</v>
      </c>
      <c r="U36" s="10">
        <v>25.200001</v>
      </c>
      <c r="V36" s="10">
        <v>9.8999995999999992</v>
      </c>
      <c r="W36" s="10">
        <v>4.5999999000000003</v>
      </c>
      <c r="X36" s="10">
        <v>-78.099997999999999</v>
      </c>
      <c r="Y36" s="10">
        <v>-39.400002000000001</v>
      </c>
      <c r="Z36" s="10">
        <v>-81.300003000000004</v>
      </c>
      <c r="AA36" s="10">
        <v>131.39999</v>
      </c>
      <c r="AB36" s="10">
        <v>64.099997999999999</v>
      </c>
      <c r="AC36" s="10">
        <v>62.099997999999999</v>
      </c>
      <c r="AD36" s="10">
        <v>107.4</v>
      </c>
      <c r="AE36" s="10">
        <v>-33</v>
      </c>
      <c r="AF36" s="10">
        <v>-83.400002000000001</v>
      </c>
      <c r="AS36" s="24">
        <v>3</v>
      </c>
      <c r="AT36" s="24" t="s">
        <v>9</v>
      </c>
      <c r="AU36" s="25">
        <v>27.951428384761908</v>
      </c>
      <c r="AW36" s="8"/>
    </row>
    <row r="37" spans="1:49" x14ac:dyDescent="0.3">
      <c r="A37">
        <v>2020</v>
      </c>
      <c r="B37">
        <v>35</v>
      </c>
      <c r="C37" s="16">
        <v>-0.70909209090909153</v>
      </c>
      <c r="D37" s="16">
        <v>0.15177611764705917</v>
      </c>
      <c r="E37" s="10">
        <v>8.5</v>
      </c>
      <c r="F37" s="10">
        <v>-15.7</v>
      </c>
      <c r="G37" s="10">
        <v>-30.319811000000001</v>
      </c>
      <c r="H37" s="10">
        <v>-34.799999</v>
      </c>
      <c r="I37" s="10">
        <v>-32.299999</v>
      </c>
      <c r="J37" s="10">
        <v>34.299999</v>
      </c>
      <c r="K37" s="10">
        <v>-2.5</v>
      </c>
      <c r="L37" s="10">
        <v>-34.299999</v>
      </c>
      <c r="M37" s="10">
        <v>-21.299999</v>
      </c>
      <c r="N37" s="10">
        <v>105.6</v>
      </c>
      <c r="O37" s="10">
        <v>-15.6</v>
      </c>
      <c r="P37" s="10">
        <v>25</v>
      </c>
      <c r="Q37" s="10">
        <v>22.4</v>
      </c>
      <c r="R37" s="10">
        <v>-27.9</v>
      </c>
      <c r="S37" s="10">
        <v>-11</v>
      </c>
      <c r="T37" s="10">
        <v>55.400002000000001</v>
      </c>
      <c r="U37" s="10">
        <v>-22.9</v>
      </c>
      <c r="V37" s="10">
        <v>32.599997999999999</v>
      </c>
      <c r="W37" s="10">
        <v>-30.799999</v>
      </c>
      <c r="X37" s="10">
        <v>48.400002000000001</v>
      </c>
      <c r="Y37" s="10">
        <v>29.9</v>
      </c>
      <c r="Z37" s="10">
        <v>-94.400002000000001</v>
      </c>
      <c r="AA37" s="10">
        <v>51.099997999999999</v>
      </c>
      <c r="AB37" s="10">
        <v>-97</v>
      </c>
      <c r="AC37" s="10">
        <v>-9</v>
      </c>
      <c r="AD37" s="10">
        <v>148.89999</v>
      </c>
      <c r="AE37" s="10">
        <v>27.1</v>
      </c>
      <c r="AF37" s="10">
        <v>-114.6</v>
      </c>
      <c r="AS37" s="24">
        <v>4</v>
      </c>
      <c r="AT37" s="24" t="s">
        <v>10</v>
      </c>
      <c r="AU37" s="25">
        <v>41.315238027619046</v>
      </c>
      <c r="AW37" s="8"/>
    </row>
    <row r="38" spans="1:49" x14ac:dyDescent="0.3">
      <c r="A38">
        <v>2020</v>
      </c>
      <c r="B38">
        <v>36</v>
      </c>
      <c r="C38" s="16">
        <v>-16.681818445454546</v>
      </c>
      <c r="D38" s="16">
        <v>-14.813319435294119</v>
      </c>
      <c r="E38" s="10">
        <v>26.4</v>
      </c>
      <c r="F38" s="10">
        <v>-9.6000004000000008</v>
      </c>
      <c r="G38" s="10">
        <v>-35.026440000000001</v>
      </c>
      <c r="H38" s="10">
        <v>-27.4</v>
      </c>
      <c r="I38" s="10">
        <v>-3.5</v>
      </c>
      <c r="J38" s="10">
        <v>20.700001</v>
      </c>
      <c r="K38" s="10">
        <v>-14.5</v>
      </c>
      <c r="L38" s="10">
        <v>-26.200001</v>
      </c>
      <c r="M38" s="10">
        <v>-135.89999</v>
      </c>
      <c r="N38" s="10">
        <v>-84.400002000000001</v>
      </c>
      <c r="O38" s="10">
        <v>2.8</v>
      </c>
      <c r="P38" s="10">
        <v>47.200001</v>
      </c>
      <c r="Q38" s="10">
        <v>-14.6</v>
      </c>
      <c r="R38" s="10">
        <v>-40.700001</v>
      </c>
      <c r="S38" s="10">
        <v>-1</v>
      </c>
      <c r="T38" s="10">
        <v>53.400002000000001</v>
      </c>
      <c r="U38" s="10">
        <v>-9.5</v>
      </c>
      <c r="V38" s="10">
        <v>40.099997999999999</v>
      </c>
      <c r="W38" s="10">
        <v>-28.9</v>
      </c>
      <c r="X38" s="10">
        <v>-24.799999</v>
      </c>
      <c r="Y38" s="10">
        <v>-19.399999999999999</v>
      </c>
      <c r="Z38" s="10">
        <v>-86.800003000000004</v>
      </c>
      <c r="AA38" s="10">
        <v>-41.700001</v>
      </c>
      <c r="AB38" s="10">
        <v>-81.5</v>
      </c>
      <c r="AC38" s="10">
        <v>3.4000001000000002</v>
      </c>
      <c r="AD38" s="10">
        <v>123.7</v>
      </c>
      <c r="AE38" s="10">
        <v>-24</v>
      </c>
      <c r="AF38" s="10">
        <v>-43.599997999999999</v>
      </c>
      <c r="AS38" s="24">
        <v>5</v>
      </c>
      <c r="AT38" s="24" t="s">
        <v>7</v>
      </c>
      <c r="AU38" s="25">
        <v>46.300952589523831</v>
      </c>
      <c r="AW38" s="8"/>
    </row>
    <row r="39" spans="1:49" x14ac:dyDescent="0.3">
      <c r="A39">
        <v>2020</v>
      </c>
      <c r="B39">
        <v>37</v>
      </c>
      <c r="C39" s="16">
        <v>10.136362345454545</v>
      </c>
      <c r="D39" s="16">
        <v>35.276726829411757</v>
      </c>
      <c r="E39" s="10">
        <v>52.299999</v>
      </c>
      <c r="F39" s="10">
        <v>-39.799999</v>
      </c>
      <c r="G39" s="10">
        <v>19.104361000000001</v>
      </c>
      <c r="H39" s="10">
        <v>-5.5999999000000003</v>
      </c>
      <c r="I39" s="10">
        <v>-4.6999997999999996</v>
      </c>
      <c r="J39" s="10">
        <v>49.200001</v>
      </c>
      <c r="K39" s="10">
        <v>119.1</v>
      </c>
      <c r="L39" s="10">
        <v>18.200001</v>
      </c>
      <c r="M39" s="10">
        <v>42.700001</v>
      </c>
      <c r="N39" s="10">
        <v>83.5</v>
      </c>
      <c r="O39" s="10">
        <v>18.5</v>
      </c>
      <c r="P39" s="10">
        <v>39.5</v>
      </c>
      <c r="Q39" s="10">
        <v>22.799999</v>
      </c>
      <c r="R39" s="10">
        <v>-26.5</v>
      </c>
      <c r="S39" s="10">
        <v>70.300003000000004</v>
      </c>
      <c r="T39" s="10">
        <v>147.89999</v>
      </c>
      <c r="U39" s="10">
        <v>-6.8000002000000004</v>
      </c>
      <c r="V39" s="10">
        <v>12.5</v>
      </c>
      <c r="W39" s="10">
        <v>-4.3000002000000004</v>
      </c>
      <c r="X39" s="10">
        <v>-121.5</v>
      </c>
      <c r="Y39" s="10">
        <v>71.800003000000004</v>
      </c>
      <c r="Z39" s="10">
        <v>-29.200001</v>
      </c>
      <c r="AA39" s="10">
        <v>57.5</v>
      </c>
      <c r="AB39" s="10">
        <v>-88.800003000000004</v>
      </c>
      <c r="AC39" s="10">
        <v>19.799999</v>
      </c>
      <c r="AD39" s="10">
        <v>142.89999</v>
      </c>
      <c r="AE39" s="10">
        <v>38.099997999999999</v>
      </c>
      <c r="AF39" s="10">
        <v>12.7</v>
      </c>
      <c r="AS39" s="24">
        <v>6</v>
      </c>
      <c r="AT39" s="24" t="s">
        <v>5</v>
      </c>
      <c r="AU39" s="25">
        <v>51.391429024761898</v>
      </c>
      <c r="AW39" s="23" t="s">
        <v>37</v>
      </c>
    </row>
    <row r="40" spans="1:49" x14ac:dyDescent="0.3">
      <c r="A40">
        <v>2020</v>
      </c>
      <c r="B40">
        <v>38</v>
      </c>
      <c r="C40" s="16">
        <v>44.045455272727274</v>
      </c>
      <c r="D40" s="16">
        <v>37.284763647058824</v>
      </c>
      <c r="E40" s="10">
        <v>50.900002000000001</v>
      </c>
      <c r="F40" s="10">
        <v>40.099997999999999</v>
      </c>
      <c r="G40" s="10">
        <v>7.8409909999999998</v>
      </c>
      <c r="H40" s="10">
        <v>17.799999</v>
      </c>
      <c r="I40" s="10">
        <v>81.5</v>
      </c>
      <c r="J40" s="10">
        <v>70.099997999999999</v>
      </c>
      <c r="K40" s="10">
        <v>42.599997999999999</v>
      </c>
      <c r="L40" s="10">
        <v>62.299999</v>
      </c>
      <c r="M40" s="10">
        <v>13.1</v>
      </c>
      <c r="N40" s="10">
        <v>151.19999999999999</v>
      </c>
      <c r="O40" s="10">
        <v>-96.5</v>
      </c>
      <c r="P40" s="10">
        <v>49.799999</v>
      </c>
      <c r="Q40" s="10">
        <v>43.700001</v>
      </c>
      <c r="R40" s="10">
        <v>-34.299999</v>
      </c>
      <c r="S40" s="10">
        <v>56.799999</v>
      </c>
      <c r="T40" s="10">
        <v>93.599997999999999</v>
      </c>
      <c r="U40" s="10">
        <v>-16.700001</v>
      </c>
      <c r="V40" s="10">
        <v>-40.200001</v>
      </c>
      <c r="W40" s="10">
        <v>59.200001</v>
      </c>
      <c r="X40" s="10">
        <v>94.900002000000001</v>
      </c>
      <c r="Y40" s="10">
        <v>40.900002000000001</v>
      </c>
      <c r="Z40" s="10">
        <v>42.299999</v>
      </c>
      <c r="AA40" s="10">
        <v>36</v>
      </c>
      <c r="AB40" s="10">
        <v>-80.599997999999999</v>
      </c>
      <c r="AC40" s="10">
        <v>87.300003000000004</v>
      </c>
      <c r="AD40" s="10">
        <v>192.7</v>
      </c>
      <c r="AE40" s="10">
        <v>-29.5</v>
      </c>
      <c r="AF40" s="10">
        <v>81.5</v>
      </c>
      <c r="AS40" s="24">
        <v>7</v>
      </c>
      <c r="AT40" s="24" t="s">
        <v>20</v>
      </c>
      <c r="AU40" s="25">
        <v>52.829523769428548</v>
      </c>
      <c r="AW40" s="8"/>
    </row>
    <row r="41" spans="1:49" x14ac:dyDescent="0.3">
      <c r="A41">
        <v>2020</v>
      </c>
      <c r="B41">
        <v>39</v>
      </c>
      <c r="C41" s="16">
        <v>73.209091909090915</v>
      </c>
      <c r="D41" s="16">
        <v>12.111083452941175</v>
      </c>
      <c r="E41" s="10">
        <v>32.900002000000001</v>
      </c>
      <c r="F41" s="10">
        <v>-2.8</v>
      </c>
      <c r="G41" s="10">
        <v>12.788410000000001</v>
      </c>
      <c r="H41" s="10">
        <v>8.6999998000000005</v>
      </c>
      <c r="I41" s="10">
        <v>-17</v>
      </c>
      <c r="J41" s="10">
        <v>58.299999</v>
      </c>
      <c r="K41" s="10">
        <v>79.5</v>
      </c>
      <c r="L41" s="10">
        <v>-14</v>
      </c>
      <c r="M41" s="10">
        <v>16.799999</v>
      </c>
      <c r="N41" s="10">
        <v>148.60001</v>
      </c>
      <c r="O41" s="10">
        <v>-121.2</v>
      </c>
      <c r="P41" s="10">
        <v>-2.9000001000000002</v>
      </c>
      <c r="Q41" s="10">
        <v>-10.9</v>
      </c>
      <c r="R41" s="10">
        <v>13.9</v>
      </c>
      <c r="S41" s="10">
        <v>24.9</v>
      </c>
      <c r="T41" s="10">
        <v>-26.700001</v>
      </c>
      <c r="U41" s="10">
        <v>5</v>
      </c>
      <c r="V41" s="10">
        <v>-53.200001</v>
      </c>
      <c r="W41" s="10">
        <v>142.39999</v>
      </c>
      <c r="X41" s="10">
        <v>162.10001</v>
      </c>
      <c r="Y41" s="10">
        <v>25</v>
      </c>
      <c r="Z41" s="10">
        <v>30.9</v>
      </c>
      <c r="AA41" s="10">
        <v>145.10001</v>
      </c>
      <c r="AB41" s="10">
        <v>44.099997999999999</v>
      </c>
      <c r="AC41" s="10">
        <v>81.099997999999999</v>
      </c>
      <c r="AD41" s="10">
        <v>268.60001</v>
      </c>
      <c r="AE41" s="10">
        <v>45.099997999999999</v>
      </c>
      <c r="AF41" s="10">
        <v>-85.900002000000001</v>
      </c>
      <c r="AS41" s="24">
        <v>8</v>
      </c>
      <c r="AT41" s="24" t="s">
        <v>27</v>
      </c>
      <c r="AU41" s="25">
        <v>55.980000371619056</v>
      </c>
      <c r="AW41" s="8"/>
    </row>
    <row r="42" spans="1:49" x14ac:dyDescent="0.3">
      <c r="A42">
        <v>2020</v>
      </c>
      <c r="B42">
        <v>40</v>
      </c>
      <c r="C42" s="16">
        <v>108.49090945454546</v>
      </c>
      <c r="D42" s="16">
        <v>44.647134394705887</v>
      </c>
      <c r="E42" s="10">
        <v>55.400002000000001</v>
      </c>
      <c r="F42" s="10">
        <v>-5.8000002000000004</v>
      </c>
      <c r="G42" s="10">
        <v>2.4012761</v>
      </c>
      <c r="H42" s="10">
        <v>16</v>
      </c>
      <c r="I42" s="10">
        <v>-0.69999999000000002</v>
      </c>
      <c r="J42" s="10">
        <v>68.300003000000004</v>
      </c>
      <c r="K42" s="10">
        <v>-29.799999</v>
      </c>
      <c r="L42" s="10">
        <v>60.200001</v>
      </c>
      <c r="M42" s="10">
        <v>36.099997999999999</v>
      </c>
      <c r="N42" s="10">
        <v>155</v>
      </c>
      <c r="O42" s="10">
        <v>119.8</v>
      </c>
      <c r="P42" s="10">
        <v>30.6</v>
      </c>
      <c r="Q42" s="10">
        <v>60.799999</v>
      </c>
      <c r="R42" s="10">
        <v>43.200001</v>
      </c>
      <c r="S42" s="10">
        <v>60.400002000000001</v>
      </c>
      <c r="T42" s="10">
        <v>94.400002000000001</v>
      </c>
      <c r="U42" s="10">
        <v>-7.3000002000000004</v>
      </c>
      <c r="V42" s="10">
        <v>40.099997999999999</v>
      </c>
      <c r="W42" s="10">
        <v>136</v>
      </c>
      <c r="X42" s="10">
        <v>44.599997999999999</v>
      </c>
      <c r="Y42" s="10">
        <v>153.30000000000001</v>
      </c>
      <c r="Z42" s="10">
        <v>82.300003000000004</v>
      </c>
      <c r="AA42" s="10">
        <v>61.099997999999999</v>
      </c>
      <c r="AB42" s="10">
        <v>53.099997999999999</v>
      </c>
      <c r="AC42" s="10">
        <v>102.2</v>
      </c>
      <c r="AD42" s="10">
        <v>332.10001</v>
      </c>
      <c r="AE42" s="10">
        <v>132.30000000000001</v>
      </c>
      <c r="AF42" s="10">
        <v>56.299999</v>
      </c>
      <c r="AS42" s="24">
        <v>9</v>
      </c>
      <c r="AT42" s="24" t="s">
        <v>3</v>
      </c>
      <c r="AU42" s="25">
        <v>56.034800562857136</v>
      </c>
      <c r="AW42" s="8"/>
    </row>
    <row r="43" spans="1:49" x14ac:dyDescent="0.3">
      <c r="A43">
        <v>2020</v>
      </c>
      <c r="B43">
        <v>41</v>
      </c>
      <c r="C43" s="16">
        <v>109.31818081818183</v>
      </c>
      <c r="D43" s="16">
        <v>41.941220952941173</v>
      </c>
      <c r="E43" s="10">
        <v>79.400002000000001</v>
      </c>
      <c r="F43" s="10">
        <v>51</v>
      </c>
      <c r="G43" s="10">
        <v>52.900748999999998</v>
      </c>
      <c r="H43" s="10">
        <v>4.5</v>
      </c>
      <c r="I43" s="10">
        <v>-57.200001</v>
      </c>
      <c r="J43" s="10">
        <v>105.8</v>
      </c>
      <c r="K43" s="10">
        <v>-27.6</v>
      </c>
      <c r="L43" s="10">
        <v>51.799999</v>
      </c>
      <c r="M43" s="10">
        <v>27.1</v>
      </c>
      <c r="N43" s="10">
        <v>200.5</v>
      </c>
      <c r="O43" s="10">
        <v>-9.6999998000000005</v>
      </c>
      <c r="P43" s="10">
        <v>22</v>
      </c>
      <c r="Q43" s="10">
        <v>75.800003000000004</v>
      </c>
      <c r="R43" s="10">
        <v>43.900002000000001</v>
      </c>
      <c r="S43" s="10">
        <v>15.5</v>
      </c>
      <c r="T43" s="10">
        <v>91.900002000000001</v>
      </c>
      <c r="U43" s="10">
        <v>-14.6</v>
      </c>
      <c r="V43" s="10">
        <v>96.599997999999999</v>
      </c>
      <c r="W43" s="10">
        <v>245</v>
      </c>
      <c r="X43" s="10">
        <v>-66</v>
      </c>
      <c r="Y43" s="10">
        <v>26</v>
      </c>
      <c r="Z43" s="10">
        <v>77</v>
      </c>
      <c r="AA43" s="10">
        <v>126.1</v>
      </c>
      <c r="AB43" s="10">
        <v>-53.700001</v>
      </c>
      <c r="AC43" s="10">
        <v>201.2</v>
      </c>
      <c r="AD43" s="10">
        <v>420.39999</v>
      </c>
      <c r="AE43" s="10">
        <v>68.900002000000001</v>
      </c>
      <c r="AF43" s="10">
        <v>61</v>
      </c>
      <c r="AS43" s="26">
        <v>10</v>
      </c>
      <c r="AT43" s="26" t="s">
        <v>13</v>
      </c>
      <c r="AU43" s="27">
        <v>60.004762606571418</v>
      </c>
      <c r="AW43" s="8"/>
    </row>
    <row r="44" spans="1:49" x14ac:dyDescent="0.3">
      <c r="A44">
        <v>2020</v>
      </c>
      <c r="B44">
        <v>42</v>
      </c>
      <c r="C44" s="16">
        <v>220.14544881818182</v>
      </c>
      <c r="D44" s="16">
        <v>46.697525999999996</v>
      </c>
      <c r="E44" s="10">
        <v>69.699996999999996</v>
      </c>
      <c r="F44" s="10">
        <v>86.099997999999999</v>
      </c>
      <c r="G44" s="10">
        <v>20.257940000000001</v>
      </c>
      <c r="H44" s="10">
        <v>14.5</v>
      </c>
      <c r="I44" s="10">
        <v>-1.1000000000000001</v>
      </c>
      <c r="J44" s="10">
        <v>95.300003000000004</v>
      </c>
      <c r="K44" s="10">
        <v>52</v>
      </c>
      <c r="L44" s="10">
        <v>69.5</v>
      </c>
      <c r="M44" s="10">
        <v>66.300003000000004</v>
      </c>
      <c r="N44" s="10">
        <v>-2.8</v>
      </c>
      <c r="O44" s="10">
        <v>36.900002000000001</v>
      </c>
      <c r="P44" s="10">
        <v>-21.700001</v>
      </c>
      <c r="Q44" s="10">
        <v>110.7</v>
      </c>
      <c r="R44" s="10">
        <v>97</v>
      </c>
      <c r="S44" s="10">
        <v>-19.100000000000001</v>
      </c>
      <c r="T44" s="10">
        <v>106.6</v>
      </c>
      <c r="U44" s="10">
        <v>13.7</v>
      </c>
      <c r="V44" s="10">
        <v>130.5</v>
      </c>
      <c r="W44" s="10">
        <v>405.89999</v>
      </c>
      <c r="X44" s="10">
        <v>65.199996999999996</v>
      </c>
      <c r="Y44" s="10">
        <v>179.89999</v>
      </c>
      <c r="Z44" s="10">
        <v>173.39999</v>
      </c>
      <c r="AA44" s="10">
        <v>208.3</v>
      </c>
      <c r="AB44" s="10">
        <v>68</v>
      </c>
      <c r="AC44" s="10">
        <v>335.89999</v>
      </c>
      <c r="AD44" s="10">
        <v>541.09997999999996</v>
      </c>
      <c r="AE44" s="10">
        <v>192</v>
      </c>
      <c r="AF44" s="10">
        <v>121.4</v>
      </c>
      <c r="AS44" s="26">
        <v>11</v>
      </c>
      <c r="AT44" s="26" t="s">
        <v>23</v>
      </c>
      <c r="AU44" s="27">
        <v>63.357142493333328</v>
      </c>
      <c r="AW44" s="8"/>
    </row>
    <row r="45" spans="1:49" x14ac:dyDescent="0.3">
      <c r="A45">
        <v>2020</v>
      </c>
      <c r="B45">
        <v>43</v>
      </c>
      <c r="C45" s="16">
        <v>334.00909263636362</v>
      </c>
      <c r="D45" s="16">
        <v>122.79348758823529</v>
      </c>
      <c r="E45" s="10">
        <v>156.39999</v>
      </c>
      <c r="F45" s="10">
        <v>289.10001</v>
      </c>
      <c r="G45" s="10">
        <v>135.48929999999999</v>
      </c>
      <c r="H45" s="10">
        <v>59.299999</v>
      </c>
      <c r="I45" s="10">
        <v>69.5</v>
      </c>
      <c r="J45" s="10">
        <v>177.3</v>
      </c>
      <c r="K45" s="10">
        <v>42.599997999999999</v>
      </c>
      <c r="L45" s="10">
        <v>180.10001</v>
      </c>
      <c r="M45" s="10">
        <v>70.900002000000001</v>
      </c>
      <c r="N45" s="10">
        <v>293.79998999999998</v>
      </c>
      <c r="O45" s="10">
        <v>69.900002000000001</v>
      </c>
      <c r="P45" s="10">
        <v>1.6</v>
      </c>
      <c r="Q45" s="10">
        <v>255.39999</v>
      </c>
      <c r="R45" s="10">
        <v>156.30000000000001</v>
      </c>
      <c r="S45" s="10">
        <v>52.200001</v>
      </c>
      <c r="T45" s="10">
        <v>92.699996999999996</v>
      </c>
      <c r="U45" s="10">
        <v>-15.1</v>
      </c>
      <c r="V45" s="10">
        <v>267.39999</v>
      </c>
      <c r="W45" s="10">
        <v>742.5</v>
      </c>
      <c r="X45" s="10">
        <v>38.299999</v>
      </c>
      <c r="Y45" s="10">
        <v>220.5</v>
      </c>
      <c r="Z45" s="10">
        <v>287.20001000000002</v>
      </c>
      <c r="AA45" s="10">
        <v>211.10001</v>
      </c>
      <c r="AB45" s="10">
        <v>104</v>
      </c>
      <c r="AC45" s="10">
        <v>617.40002000000004</v>
      </c>
      <c r="AD45" s="10">
        <v>633.29998999999998</v>
      </c>
      <c r="AE45" s="10">
        <v>255.60001</v>
      </c>
      <c r="AF45" s="10">
        <v>296.79998999999998</v>
      </c>
      <c r="AS45" s="26">
        <v>12</v>
      </c>
      <c r="AT45" s="26" t="s">
        <v>1</v>
      </c>
      <c r="AU45" s="27">
        <v>81.54666647599997</v>
      </c>
      <c r="AW45" s="8"/>
    </row>
    <row r="46" spans="1:49" x14ac:dyDescent="0.3">
      <c r="A46">
        <v>2020</v>
      </c>
      <c r="B46">
        <v>44</v>
      </c>
      <c r="C46" s="16">
        <v>427.6636390909091</v>
      </c>
      <c r="D46" s="16">
        <v>167.9519412352941</v>
      </c>
      <c r="E46" s="10">
        <v>214.5</v>
      </c>
      <c r="F46" s="10">
        <v>572.09997999999996</v>
      </c>
      <c r="G46" s="10">
        <v>248.68299999999999</v>
      </c>
      <c r="H46" s="10">
        <v>50</v>
      </c>
      <c r="I46" s="10">
        <v>-44.200001</v>
      </c>
      <c r="J46" s="10">
        <v>173.5</v>
      </c>
      <c r="K46" s="10">
        <v>94.599997999999999</v>
      </c>
      <c r="L46" s="10">
        <v>241.60001</v>
      </c>
      <c r="M46" s="10">
        <v>69</v>
      </c>
      <c r="N46" s="10">
        <v>215.60001</v>
      </c>
      <c r="O46" s="10">
        <v>125.1</v>
      </c>
      <c r="P46" s="10">
        <v>73.699996999999996</v>
      </c>
      <c r="Q46" s="10">
        <v>336</v>
      </c>
      <c r="R46" s="10">
        <v>218.10001</v>
      </c>
      <c r="S46" s="10">
        <v>38.099997999999999</v>
      </c>
      <c r="T46" s="10">
        <v>192</v>
      </c>
      <c r="U46" s="10">
        <v>36.799999</v>
      </c>
      <c r="V46" s="10">
        <v>510.10001</v>
      </c>
      <c r="W46" s="10">
        <v>1018.2</v>
      </c>
      <c r="X46" s="10">
        <v>-115.3</v>
      </c>
      <c r="Y46" s="10">
        <v>232.5</v>
      </c>
      <c r="Z46" s="10">
        <v>380.39999</v>
      </c>
      <c r="AA46" s="10">
        <v>210.7</v>
      </c>
      <c r="AB46" s="10">
        <v>46</v>
      </c>
      <c r="AC46" s="10">
        <v>931.40002000000004</v>
      </c>
      <c r="AD46" s="10">
        <v>668.70001000000002</v>
      </c>
      <c r="AE46" s="10">
        <v>331.20001000000002</v>
      </c>
      <c r="AF46" s="10">
        <v>490.39999</v>
      </c>
      <c r="AS46" s="26">
        <v>13</v>
      </c>
      <c r="AT46" s="26" t="s">
        <v>14</v>
      </c>
      <c r="AU46" s="27">
        <v>87.479999659047607</v>
      </c>
      <c r="AW46" s="8"/>
    </row>
    <row r="47" spans="1:49" x14ac:dyDescent="0.3">
      <c r="A47">
        <v>2020</v>
      </c>
      <c r="B47">
        <v>45</v>
      </c>
      <c r="C47" s="16">
        <v>526.91817900000001</v>
      </c>
      <c r="D47" s="16">
        <v>208.5889631235294</v>
      </c>
      <c r="E47" s="10">
        <v>273.20001000000002</v>
      </c>
      <c r="F47" s="10">
        <v>741.5</v>
      </c>
      <c r="G47" s="10">
        <v>464.01238999999998</v>
      </c>
      <c r="H47" s="10">
        <v>65.800003000000004</v>
      </c>
      <c r="I47" s="10">
        <v>-13.1</v>
      </c>
      <c r="J47" s="10">
        <v>232</v>
      </c>
      <c r="K47" s="10">
        <v>3.9000001000000002</v>
      </c>
      <c r="L47" s="10">
        <v>308.20001000000002</v>
      </c>
      <c r="M47" s="10">
        <v>133.89999</v>
      </c>
      <c r="N47" s="10">
        <v>248.39999</v>
      </c>
      <c r="O47" s="10">
        <v>95</v>
      </c>
      <c r="P47" s="10">
        <v>113.9</v>
      </c>
      <c r="Q47" s="10">
        <v>462.39999</v>
      </c>
      <c r="R47" s="10">
        <v>177.89999</v>
      </c>
      <c r="S47" s="10">
        <v>14.2</v>
      </c>
      <c r="T47" s="10">
        <v>207.3</v>
      </c>
      <c r="U47" s="10">
        <v>17.5</v>
      </c>
      <c r="V47" s="10">
        <v>858.40002000000004</v>
      </c>
      <c r="W47" s="10">
        <v>1016.6</v>
      </c>
      <c r="X47" s="10">
        <v>-47.200001</v>
      </c>
      <c r="Y47" s="10">
        <v>384.39999</v>
      </c>
      <c r="Z47" s="10">
        <v>562.20001000000002</v>
      </c>
      <c r="AA47" s="10">
        <v>239.2</v>
      </c>
      <c r="AB47" s="10">
        <v>28</v>
      </c>
      <c r="AC47" s="10">
        <v>1125.5</v>
      </c>
      <c r="AD47" s="10">
        <v>681.09997999999996</v>
      </c>
      <c r="AE47" s="10">
        <v>394.79998999999998</v>
      </c>
      <c r="AF47" s="10">
        <v>553.09997999999996</v>
      </c>
      <c r="AS47" s="26">
        <v>14</v>
      </c>
      <c r="AT47" s="26" t="s">
        <v>0</v>
      </c>
      <c r="AU47" s="27">
        <v>88.735238111619054</v>
      </c>
      <c r="AW47" s="23" t="s">
        <v>38</v>
      </c>
    </row>
    <row r="48" spans="1:49" x14ac:dyDescent="0.3">
      <c r="A48">
        <v>2020</v>
      </c>
      <c r="B48">
        <v>46</v>
      </c>
      <c r="C48" s="16">
        <v>605.30000272727273</v>
      </c>
      <c r="D48" s="16">
        <v>235.33680930000003</v>
      </c>
      <c r="E48" s="10">
        <v>424.20001000000002</v>
      </c>
      <c r="F48" s="10">
        <v>607.79998999999998</v>
      </c>
      <c r="G48" s="10">
        <v>501.72570999999999</v>
      </c>
      <c r="H48" s="10">
        <v>98.599997999999999</v>
      </c>
      <c r="I48" s="10">
        <v>38</v>
      </c>
      <c r="J48" s="10">
        <v>177.60001</v>
      </c>
      <c r="K48" s="10">
        <v>-20.6</v>
      </c>
      <c r="L48" s="10">
        <v>282.60001</v>
      </c>
      <c r="M48" s="10">
        <v>155.60001</v>
      </c>
      <c r="N48" s="10">
        <v>285.60001</v>
      </c>
      <c r="O48" s="10">
        <v>158.39999</v>
      </c>
      <c r="P48" s="10">
        <v>200.5</v>
      </c>
      <c r="Q48" s="10">
        <v>553.90002000000004</v>
      </c>
      <c r="R48" s="10">
        <v>163.30000000000001</v>
      </c>
      <c r="S48" s="10">
        <v>5.9000000999999997</v>
      </c>
      <c r="T48" s="10">
        <v>263.5</v>
      </c>
      <c r="U48" s="10">
        <v>104.1</v>
      </c>
      <c r="V48" s="10">
        <v>1361</v>
      </c>
      <c r="W48" s="10">
        <v>819.90002000000004</v>
      </c>
      <c r="X48" s="10">
        <v>-43.200001</v>
      </c>
      <c r="Y48" s="10">
        <v>460.79998999999998</v>
      </c>
      <c r="Z48" s="10">
        <v>766.79998999999998</v>
      </c>
      <c r="AA48" s="10">
        <v>361.79998999999998</v>
      </c>
      <c r="AB48" s="10">
        <v>50.200001</v>
      </c>
      <c r="AC48" s="10">
        <v>1032.7</v>
      </c>
      <c r="AD48" s="10">
        <v>659.90002000000004</v>
      </c>
      <c r="AE48" s="10">
        <v>361</v>
      </c>
      <c r="AF48" s="10">
        <v>827.40002000000004</v>
      </c>
      <c r="AS48" s="26">
        <v>15</v>
      </c>
      <c r="AT48" s="26" t="s">
        <v>11</v>
      </c>
      <c r="AU48" s="27">
        <v>93.633332826666674</v>
      </c>
      <c r="AW48" s="8"/>
    </row>
    <row r="49" spans="1:49" x14ac:dyDescent="0.3">
      <c r="A49">
        <v>2020</v>
      </c>
      <c r="B49">
        <v>47</v>
      </c>
      <c r="C49" s="16">
        <v>644.90909745454553</v>
      </c>
      <c r="D49" s="16">
        <v>228.59166476470591</v>
      </c>
      <c r="E49" s="10">
        <v>479.89999</v>
      </c>
      <c r="F49" s="10">
        <v>474.70001000000002</v>
      </c>
      <c r="G49" s="10">
        <v>494.45830999999998</v>
      </c>
      <c r="H49" s="10">
        <v>113.4</v>
      </c>
      <c r="I49" s="10">
        <v>11.5</v>
      </c>
      <c r="J49" s="10">
        <v>116.1</v>
      </c>
      <c r="K49" s="10">
        <v>59.599997999999999</v>
      </c>
      <c r="L49" s="10">
        <v>229.89999</v>
      </c>
      <c r="M49" s="10">
        <v>162.80000000000001</v>
      </c>
      <c r="N49" s="10">
        <v>239.8</v>
      </c>
      <c r="O49" s="10">
        <v>160.39999</v>
      </c>
      <c r="P49" s="10">
        <v>346.60001</v>
      </c>
      <c r="Q49" s="10">
        <v>540.5</v>
      </c>
      <c r="R49" s="10">
        <v>77.300003000000004</v>
      </c>
      <c r="S49" s="10">
        <v>13.3</v>
      </c>
      <c r="T49" s="10">
        <v>213.3</v>
      </c>
      <c r="U49" s="10">
        <v>152.5</v>
      </c>
      <c r="V49" s="10">
        <v>1673.4</v>
      </c>
      <c r="W49" s="10">
        <v>601.20001000000002</v>
      </c>
      <c r="X49" s="10">
        <v>45.400002000000001</v>
      </c>
      <c r="Y49" s="10">
        <v>604.70001000000002</v>
      </c>
      <c r="Z49" s="10">
        <v>743.20001000000002</v>
      </c>
      <c r="AA49" s="10">
        <v>617.90002000000004</v>
      </c>
      <c r="AB49" s="10">
        <v>109.9</v>
      </c>
      <c r="AC49" s="10">
        <v>913</v>
      </c>
      <c r="AD49" s="10">
        <v>677.90002000000004</v>
      </c>
      <c r="AE49" s="10">
        <v>312.60001</v>
      </c>
      <c r="AF49" s="10">
        <v>794.79998999999998</v>
      </c>
      <c r="AS49" s="26">
        <v>16</v>
      </c>
      <c r="AT49" s="26" t="s">
        <v>26</v>
      </c>
      <c r="AU49" s="28">
        <v>94.651427928380954</v>
      </c>
      <c r="AW49" s="8"/>
    </row>
    <row r="50" spans="1:49" x14ac:dyDescent="0.3">
      <c r="A50">
        <v>2020</v>
      </c>
      <c r="B50">
        <v>48</v>
      </c>
      <c r="C50" s="16">
        <v>657.11817699999995</v>
      </c>
      <c r="D50" s="16">
        <v>197.59800682352943</v>
      </c>
      <c r="E50" s="10">
        <v>481.39999</v>
      </c>
      <c r="F50" s="10">
        <v>325.70001000000002</v>
      </c>
      <c r="G50" s="10">
        <v>461.16611</v>
      </c>
      <c r="H50" s="10">
        <v>168.89999</v>
      </c>
      <c r="I50" s="10">
        <v>11</v>
      </c>
      <c r="J50" s="10">
        <v>72.900002000000001</v>
      </c>
      <c r="K50" s="10">
        <v>40.599997999999999</v>
      </c>
      <c r="L50" s="10">
        <v>191.10001</v>
      </c>
      <c r="M50" s="10">
        <v>138.5</v>
      </c>
      <c r="N50" s="10">
        <v>89.800003000000004</v>
      </c>
      <c r="O50" s="10">
        <v>111.3</v>
      </c>
      <c r="P50" s="10">
        <v>385.79998999999998</v>
      </c>
      <c r="Q50" s="10">
        <v>522.70001000000002</v>
      </c>
      <c r="R50" s="10">
        <v>84.800003000000004</v>
      </c>
      <c r="S50" s="10">
        <v>-24.1</v>
      </c>
      <c r="T50" s="10">
        <v>173.3</v>
      </c>
      <c r="U50" s="10">
        <v>124.3</v>
      </c>
      <c r="V50" s="10">
        <v>1890.9</v>
      </c>
      <c r="W50" s="10">
        <v>465.39999</v>
      </c>
      <c r="X50" s="10">
        <v>97.699996999999996</v>
      </c>
      <c r="Y50" s="10">
        <v>576.5</v>
      </c>
      <c r="Z50" s="10">
        <v>787.59997999999996</v>
      </c>
      <c r="AA50" s="10">
        <v>619.09997999999996</v>
      </c>
      <c r="AB50" s="10">
        <v>141.89999</v>
      </c>
      <c r="AC50" s="10">
        <v>739.20001000000002</v>
      </c>
      <c r="AD50" s="10">
        <v>625.20001000000002</v>
      </c>
      <c r="AE50" s="10">
        <v>352.79998999999998</v>
      </c>
      <c r="AF50" s="10">
        <v>932</v>
      </c>
      <c r="AS50" s="26">
        <v>17</v>
      </c>
      <c r="AT50" s="26" t="s">
        <v>8</v>
      </c>
      <c r="AU50" s="28">
        <v>96.624761830476203</v>
      </c>
      <c r="AW50" s="8"/>
    </row>
    <row r="51" spans="1:49" x14ac:dyDescent="0.3">
      <c r="A51">
        <v>2020</v>
      </c>
      <c r="B51">
        <v>49</v>
      </c>
      <c r="C51" s="16">
        <v>701.79090636363628</v>
      </c>
      <c r="D51" s="16">
        <v>198.1920352352941</v>
      </c>
      <c r="E51" s="10">
        <v>534.20001000000002</v>
      </c>
      <c r="F51" s="10">
        <v>220.39999</v>
      </c>
      <c r="G51" s="10">
        <v>481.66460999999998</v>
      </c>
      <c r="H51" s="10">
        <v>234.60001</v>
      </c>
      <c r="I51" s="10">
        <v>4</v>
      </c>
      <c r="J51" s="10">
        <v>48.099997999999999</v>
      </c>
      <c r="K51" s="10">
        <v>41.900002000000001</v>
      </c>
      <c r="L51" s="10">
        <v>161.89999</v>
      </c>
      <c r="M51" s="10">
        <v>108.3</v>
      </c>
      <c r="N51" s="10">
        <v>178.89999</v>
      </c>
      <c r="O51" s="10">
        <v>61</v>
      </c>
      <c r="P51" s="10">
        <v>371.89999</v>
      </c>
      <c r="Q51" s="10">
        <v>417.5</v>
      </c>
      <c r="R51" s="10">
        <v>108.7</v>
      </c>
      <c r="S51" s="10">
        <v>-22.700001</v>
      </c>
      <c r="T51" s="10">
        <v>213.3</v>
      </c>
      <c r="U51" s="10">
        <v>205.60001</v>
      </c>
      <c r="V51" s="10">
        <v>1871.2</v>
      </c>
      <c r="W51" s="10">
        <v>419</v>
      </c>
      <c r="X51" s="10">
        <v>102</v>
      </c>
      <c r="Y51" s="10">
        <v>848.20001000000002</v>
      </c>
      <c r="Z51" s="10">
        <v>823.09997999999996</v>
      </c>
      <c r="AA51" s="10">
        <v>841.90002000000004</v>
      </c>
      <c r="AB51" s="10">
        <v>263.70001000000002</v>
      </c>
      <c r="AC51" s="10">
        <v>640.59997999999996</v>
      </c>
      <c r="AD51" s="10">
        <v>598.5</v>
      </c>
      <c r="AE51" s="10">
        <v>372.39999</v>
      </c>
      <c r="AF51" s="10">
        <v>939.09997999999996</v>
      </c>
      <c r="AS51" s="26">
        <v>18</v>
      </c>
      <c r="AT51" s="26" t="s">
        <v>12</v>
      </c>
      <c r="AU51" s="27">
        <v>120.1152380076191</v>
      </c>
      <c r="AW51" s="8"/>
    </row>
    <row r="52" spans="1:49" x14ac:dyDescent="0.3">
      <c r="A52">
        <v>2020</v>
      </c>
      <c r="B52">
        <v>50</v>
      </c>
      <c r="C52" s="16">
        <v>665.78182090909092</v>
      </c>
      <c r="D52" s="16">
        <v>180.66248182352945</v>
      </c>
      <c r="E52" s="10">
        <v>480.5</v>
      </c>
      <c r="F52" s="10">
        <v>235.7</v>
      </c>
      <c r="G52" s="10">
        <v>490.16219999999998</v>
      </c>
      <c r="H52" s="10">
        <v>306.29998999999998</v>
      </c>
      <c r="I52" s="10">
        <v>-19.100000000000001</v>
      </c>
      <c r="J52" s="10">
        <v>22.799999</v>
      </c>
      <c r="K52" s="10">
        <v>20.6</v>
      </c>
      <c r="L52" s="10">
        <v>146.10001</v>
      </c>
      <c r="M52" s="10">
        <v>91.400002000000001</v>
      </c>
      <c r="N52" s="10">
        <v>104.4</v>
      </c>
      <c r="O52" s="10">
        <v>32.299999</v>
      </c>
      <c r="P52" s="10">
        <v>232.89999</v>
      </c>
      <c r="Q52" s="10">
        <v>345.79998999999998</v>
      </c>
      <c r="R52" s="10">
        <v>120.8</v>
      </c>
      <c r="S52" s="10">
        <v>16.700001</v>
      </c>
      <c r="T52" s="10">
        <v>267.60001</v>
      </c>
      <c r="U52" s="10">
        <v>176.3</v>
      </c>
      <c r="V52" s="10">
        <v>1556.1</v>
      </c>
      <c r="W52" s="10">
        <v>407.5</v>
      </c>
      <c r="X52" s="10">
        <v>121.4</v>
      </c>
      <c r="Y52" s="10">
        <v>887.59997999999996</v>
      </c>
      <c r="Z52" s="10">
        <v>761.20001000000002</v>
      </c>
      <c r="AA52" s="10">
        <v>791.90002000000004</v>
      </c>
      <c r="AB52" s="10">
        <v>361.10001</v>
      </c>
      <c r="AC52" s="10">
        <v>498.79998999999998</v>
      </c>
      <c r="AD52" s="10">
        <v>605.90002000000004</v>
      </c>
      <c r="AE52" s="10">
        <v>450.89999</v>
      </c>
      <c r="AF52" s="10">
        <v>881.20001000000002</v>
      </c>
      <c r="AS52" s="26">
        <v>19</v>
      </c>
      <c r="AT52" s="26" t="s">
        <v>17</v>
      </c>
      <c r="AU52" s="27">
        <v>123.73904778190474</v>
      </c>
      <c r="AW52" s="8"/>
    </row>
    <row r="53" spans="1:49" x14ac:dyDescent="0.3">
      <c r="A53">
        <v>2020</v>
      </c>
      <c r="B53">
        <v>51</v>
      </c>
      <c r="C53" s="16">
        <v>626.00000290909088</v>
      </c>
      <c r="D53" s="16">
        <v>165.50740417647063</v>
      </c>
      <c r="E53" s="10">
        <v>335.5</v>
      </c>
      <c r="F53" s="10">
        <v>197.39999</v>
      </c>
      <c r="G53" s="10">
        <v>460.62589000000003</v>
      </c>
      <c r="H53" s="10">
        <v>335.60001</v>
      </c>
      <c r="I53" s="10">
        <v>126</v>
      </c>
      <c r="J53" s="10">
        <v>-26.9</v>
      </c>
      <c r="K53" s="10">
        <v>51</v>
      </c>
      <c r="L53" s="10">
        <v>98.900002000000001</v>
      </c>
      <c r="M53" s="10">
        <v>139.89999</v>
      </c>
      <c r="N53" s="10">
        <v>45.299999</v>
      </c>
      <c r="O53" s="10">
        <v>28.4</v>
      </c>
      <c r="P53" s="10">
        <v>118</v>
      </c>
      <c r="Q53" s="10">
        <v>284.89999</v>
      </c>
      <c r="R53" s="10">
        <v>196</v>
      </c>
      <c r="S53" s="10">
        <v>-11.6</v>
      </c>
      <c r="T53" s="10">
        <v>180.3</v>
      </c>
      <c r="U53" s="10">
        <v>254.3</v>
      </c>
      <c r="V53" s="10">
        <v>1212.7</v>
      </c>
      <c r="W53" s="10">
        <v>460.89999</v>
      </c>
      <c r="X53" s="10">
        <v>89.900002000000001</v>
      </c>
      <c r="Y53" s="10">
        <v>897</v>
      </c>
      <c r="Z53" s="10">
        <v>552.40002000000004</v>
      </c>
      <c r="AA53" s="10">
        <v>1057.3</v>
      </c>
      <c r="AB53" s="10">
        <v>396.10001</v>
      </c>
      <c r="AC53" s="10">
        <v>442.10001</v>
      </c>
      <c r="AD53" s="10">
        <v>579.70001000000002</v>
      </c>
      <c r="AE53" s="10">
        <v>498.89999</v>
      </c>
      <c r="AF53" s="10">
        <v>699</v>
      </c>
      <c r="AS53" s="29">
        <v>20</v>
      </c>
      <c r="AT53" s="29" t="s">
        <v>19</v>
      </c>
      <c r="AU53" s="30">
        <v>142.32285730857146</v>
      </c>
      <c r="AW53" s="8"/>
    </row>
    <row r="54" spans="1:49" x14ac:dyDescent="0.3">
      <c r="A54">
        <v>2020</v>
      </c>
      <c r="B54">
        <v>52</v>
      </c>
      <c r="C54" s="16">
        <v>593.25454727272734</v>
      </c>
      <c r="D54" s="16">
        <v>101.0921758882353</v>
      </c>
      <c r="E54" s="10">
        <v>244.5</v>
      </c>
      <c r="F54" s="10">
        <v>126.6</v>
      </c>
      <c r="G54" s="10">
        <v>409.16699</v>
      </c>
      <c r="H54" s="10">
        <v>372.39999</v>
      </c>
      <c r="I54" s="10">
        <v>59</v>
      </c>
      <c r="J54" s="10">
        <v>-76.599997999999999</v>
      </c>
      <c r="K54" s="10">
        <v>24.299999</v>
      </c>
      <c r="L54" s="10">
        <v>64.5</v>
      </c>
      <c r="M54" s="10">
        <v>-3.2</v>
      </c>
      <c r="N54" s="10">
        <v>-77.5</v>
      </c>
      <c r="O54" s="10">
        <v>-72.099997999999999</v>
      </c>
      <c r="P54" s="10">
        <v>7.9000000999999997</v>
      </c>
      <c r="Q54" s="10">
        <v>142.60001</v>
      </c>
      <c r="R54" s="10">
        <v>172</v>
      </c>
      <c r="S54" s="10">
        <v>-14.7</v>
      </c>
      <c r="T54" s="10">
        <v>89.699996999999996</v>
      </c>
      <c r="U54" s="10">
        <v>250</v>
      </c>
      <c r="V54" s="10">
        <v>664.59997999999996</v>
      </c>
      <c r="W54" s="10">
        <v>433.89999</v>
      </c>
      <c r="X54" s="10">
        <v>137</v>
      </c>
      <c r="Y54" s="10">
        <v>743.70001000000002</v>
      </c>
      <c r="Z54" s="10">
        <v>544.40002000000004</v>
      </c>
      <c r="AA54" s="10">
        <v>1087.8</v>
      </c>
      <c r="AB54" s="10">
        <v>625.90002000000004</v>
      </c>
      <c r="AC54" s="10">
        <v>492.79998999999998</v>
      </c>
      <c r="AD54" s="10">
        <v>532.79998999999998</v>
      </c>
      <c r="AE54" s="10">
        <v>656.20001000000002</v>
      </c>
      <c r="AF54" s="10">
        <v>606.70001000000002</v>
      </c>
      <c r="AS54" s="29">
        <v>21</v>
      </c>
      <c r="AT54" s="29" t="s">
        <v>16</v>
      </c>
      <c r="AU54" s="30">
        <v>154.46476279904763</v>
      </c>
      <c r="AW54" s="8"/>
    </row>
    <row r="55" spans="1:49" x14ac:dyDescent="0.3">
      <c r="A55">
        <v>2020</v>
      </c>
      <c r="B55">
        <v>53</v>
      </c>
      <c r="C55" s="16">
        <v>542.39090454545453</v>
      </c>
      <c r="D55" s="16">
        <v>117.98125275000001</v>
      </c>
      <c r="E55" s="10">
        <v>172.60001</v>
      </c>
      <c r="F55" s="10">
        <v>46.799999</v>
      </c>
      <c r="G55" s="10">
        <v>328.5</v>
      </c>
      <c r="H55" s="10">
        <v>371.60001</v>
      </c>
      <c r="I55" s="10">
        <v>100.9</v>
      </c>
      <c r="J55" s="10">
        <v>-20.700001</v>
      </c>
      <c r="K55" s="10">
        <v>69.5</v>
      </c>
      <c r="L55" s="10">
        <v>109.9</v>
      </c>
      <c r="M55" s="10">
        <v>-130.19999999999999</v>
      </c>
      <c r="N55" s="10">
        <v>-14.5</v>
      </c>
      <c r="O55" s="10">
        <v>-96.900002000000001</v>
      </c>
      <c r="P55" s="10">
        <v>-33.400002000000001</v>
      </c>
      <c r="Q55" s="10">
        <v>198.10001</v>
      </c>
      <c r="R55" s="10">
        <v>234.7</v>
      </c>
      <c r="S55" s="10" t="s">
        <v>32</v>
      </c>
      <c r="T55" s="10">
        <v>271.60001</v>
      </c>
      <c r="U55" s="10">
        <v>279.20001000000002</v>
      </c>
      <c r="V55" s="10">
        <v>459.20001000000002</v>
      </c>
      <c r="W55" s="10">
        <v>581.70001000000002</v>
      </c>
      <c r="X55" s="10">
        <v>168.3</v>
      </c>
      <c r="Y55" s="10">
        <v>543.29998999999998</v>
      </c>
      <c r="Z55" s="10">
        <v>402</v>
      </c>
      <c r="AA55" s="10">
        <v>991.09997999999996</v>
      </c>
      <c r="AB55" s="10">
        <v>415.5</v>
      </c>
      <c r="AC55" s="10">
        <v>445</v>
      </c>
      <c r="AD55" s="10">
        <v>520</v>
      </c>
      <c r="AE55" s="10">
        <v>898.09997999999996</v>
      </c>
      <c r="AF55" s="10">
        <v>542.09997999999996</v>
      </c>
      <c r="AS55" s="29">
        <v>22</v>
      </c>
      <c r="AT55" s="29" t="s">
        <v>15</v>
      </c>
      <c r="AU55" s="30">
        <v>161.58666666095235</v>
      </c>
      <c r="AW55" s="8"/>
    </row>
    <row r="56" spans="1:49" x14ac:dyDescent="0.3">
      <c r="A56">
        <v>2021</v>
      </c>
      <c r="B56">
        <v>1</v>
      </c>
      <c r="C56" s="16">
        <v>474.20910000000003</v>
      </c>
      <c r="D56" s="16">
        <v>214.60813858823531</v>
      </c>
      <c r="E56" s="10">
        <v>135.5</v>
      </c>
      <c r="F56" s="10">
        <v>44.099997999999999</v>
      </c>
      <c r="G56" s="10">
        <v>261.03838999999999</v>
      </c>
      <c r="H56" s="10">
        <v>312.79998999999998</v>
      </c>
      <c r="I56" s="10">
        <v>48.299999</v>
      </c>
      <c r="J56" s="10">
        <v>48.700001</v>
      </c>
      <c r="K56" s="10">
        <v>-14.8</v>
      </c>
      <c r="L56" s="10">
        <v>103.6</v>
      </c>
      <c r="M56" s="10">
        <v>531.09997999999996</v>
      </c>
      <c r="N56" s="10">
        <v>638.59997999999996</v>
      </c>
      <c r="O56" s="10">
        <v>394.20001000000002</v>
      </c>
      <c r="P56" s="10">
        <v>-89.300003000000004</v>
      </c>
      <c r="Q56" s="10">
        <v>220.3</v>
      </c>
      <c r="R56" s="10">
        <v>227.89999</v>
      </c>
      <c r="S56" s="10">
        <v>-16.299999</v>
      </c>
      <c r="T56" s="10">
        <v>559.90002000000004</v>
      </c>
      <c r="U56" s="10">
        <v>242.7</v>
      </c>
      <c r="V56" s="10">
        <v>182.10001</v>
      </c>
      <c r="W56" s="10">
        <v>717.90002000000004</v>
      </c>
      <c r="X56" s="10">
        <v>202.60001</v>
      </c>
      <c r="Y56" s="10">
        <v>281.70001000000002</v>
      </c>
      <c r="Z56" s="10">
        <v>237.10001</v>
      </c>
      <c r="AA56" s="10">
        <v>717.20001000000002</v>
      </c>
      <c r="AB56" s="10">
        <v>651.40002000000004</v>
      </c>
      <c r="AC56" s="10">
        <v>380.39999</v>
      </c>
      <c r="AD56" s="10">
        <v>602.40002000000004</v>
      </c>
      <c r="AE56" s="10">
        <v>869.20001000000002</v>
      </c>
      <c r="AF56" s="10">
        <v>374.29998999999998</v>
      </c>
      <c r="AS56" s="29">
        <v>23</v>
      </c>
      <c r="AT56" s="29" t="s">
        <v>4</v>
      </c>
      <c r="AU56" s="30">
        <v>179.86476284476188</v>
      </c>
      <c r="AW56" s="23" t="s">
        <v>39</v>
      </c>
    </row>
    <row r="57" spans="1:49" x14ac:dyDescent="0.3">
      <c r="A57">
        <v>2021</v>
      </c>
      <c r="B57">
        <v>2</v>
      </c>
      <c r="C57" s="16">
        <v>439.7363666363637</v>
      </c>
      <c r="D57" s="16">
        <v>193.57756940588234</v>
      </c>
      <c r="E57" s="10">
        <v>125.4</v>
      </c>
      <c r="F57" s="10">
        <v>0.2</v>
      </c>
      <c r="G57" s="10">
        <v>183.21870000000001</v>
      </c>
      <c r="H57" s="10">
        <v>276.20001000000002</v>
      </c>
      <c r="I57" s="10">
        <v>20.100000000000001</v>
      </c>
      <c r="J57" s="10">
        <v>188.5</v>
      </c>
      <c r="K57" s="10">
        <v>2.0999998999999998</v>
      </c>
      <c r="L57" s="10">
        <v>92</v>
      </c>
      <c r="M57" s="10">
        <v>548.79998999999998</v>
      </c>
      <c r="N57" s="10">
        <v>288.89999</v>
      </c>
      <c r="O57" s="10">
        <v>225</v>
      </c>
      <c r="P57" s="10">
        <v>-178.7</v>
      </c>
      <c r="Q57" s="10">
        <v>213.3</v>
      </c>
      <c r="R57" s="10">
        <v>132.60001</v>
      </c>
      <c r="S57" s="10">
        <v>13.9</v>
      </c>
      <c r="T57" s="10">
        <v>935.09997999999996</v>
      </c>
      <c r="U57" s="10">
        <v>224.2</v>
      </c>
      <c r="V57" s="10">
        <v>65.300003000000004</v>
      </c>
      <c r="W57" s="10">
        <v>660.20001000000002</v>
      </c>
      <c r="X57" s="10">
        <v>236.39999</v>
      </c>
      <c r="Y57" s="10">
        <v>288</v>
      </c>
      <c r="Z57" s="10">
        <v>212.8</v>
      </c>
      <c r="AA57" s="10">
        <v>697.5</v>
      </c>
      <c r="AB57" s="10">
        <v>597.09997999999996</v>
      </c>
      <c r="AC57" s="10">
        <v>304.10001</v>
      </c>
      <c r="AD57" s="10">
        <v>501.60001</v>
      </c>
      <c r="AE57" s="10">
        <v>867.90002000000004</v>
      </c>
      <c r="AF57" s="10">
        <v>406.20001000000002</v>
      </c>
      <c r="AS57" s="29">
        <v>24</v>
      </c>
      <c r="AT57" s="29" t="s">
        <v>22</v>
      </c>
      <c r="AU57" s="30">
        <v>206.60285712571428</v>
      </c>
      <c r="AW57" s="8"/>
    </row>
    <row r="58" spans="1:49" x14ac:dyDescent="0.3">
      <c r="A58">
        <v>2021</v>
      </c>
      <c r="B58">
        <v>3</v>
      </c>
      <c r="C58" s="16">
        <v>367.6727254545454</v>
      </c>
      <c r="D58" s="16">
        <v>228.83285277647053</v>
      </c>
      <c r="E58" s="10">
        <v>145.69999999999999</v>
      </c>
      <c r="F58" s="10">
        <v>9.8000001999999995</v>
      </c>
      <c r="G58" s="10">
        <v>158.95849999999999</v>
      </c>
      <c r="H58" s="10">
        <v>240.7</v>
      </c>
      <c r="I58" s="10">
        <v>63.299999</v>
      </c>
      <c r="J58" s="10">
        <v>300.39999</v>
      </c>
      <c r="K58" s="10">
        <v>65.099997999999999</v>
      </c>
      <c r="L58" s="10">
        <v>126.9</v>
      </c>
      <c r="M58" s="10">
        <v>599.40002000000004</v>
      </c>
      <c r="N58" s="10">
        <v>369.29998999999998</v>
      </c>
      <c r="O58" s="10">
        <v>231.2</v>
      </c>
      <c r="P58" s="10">
        <v>-111.3</v>
      </c>
      <c r="Q58" s="10">
        <v>228.60001</v>
      </c>
      <c r="R58" s="10">
        <v>129.39999</v>
      </c>
      <c r="S58" s="10">
        <v>1.9</v>
      </c>
      <c r="T58" s="10">
        <v>1137.8</v>
      </c>
      <c r="U58" s="10">
        <v>193</v>
      </c>
      <c r="V58" s="10">
        <v>86</v>
      </c>
      <c r="W58" s="10">
        <v>576.09997999999996</v>
      </c>
      <c r="X58" s="10">
        <v>268.20001000000002</v>
      </c>
      <c r="Y58" s="10">
        <v>211.2</v>
      </c>
      <c r="Z58" s="10">
        <v>115.1</v>
      </c>
      <c r="AA58" s="10">
        <v>502.79998999999998</v>
      </c>
      <c r="AB58" s="10">
        <v>503.60001</v>
      </c>
      <c r="AC58" s="10">
        <v>304.29998999999998</v>
      </c>
      <c r="AD58" s="10">
        <v>428.39999</v>
      </c>
      <c r="AE58" s="10">
        <v>735</v>
      </c>
      <c r="AF58" s="10">
        <v>313.70001000000002</v>
      </c>
      <c r="AS58" s="29">
        <v>25</v>
      </c>
      <c r="AT58" s="29" t="s">
        <v>25</v>
      </c>
      <c r="AU58" s="30">
        <v>207.24857140380951</v>
      </c>
    </row>
    <row r="59" spans="1:49" x14ac:dyDescent="0.3">
      <c r="A59">
        <v>2021</v>
      </c>
      <c r="B59">
        <v>4</v>
      </c>
      <c r="C59" s="16">
        <v>265.46363272727274</v>
      </c>
      <c r="D59" s="16">
        <v>178.73350745764708</v>
      </c>
      <c r="E59" s="10">
        <v>103.3</v>
      </c>
      <c r="F59" s="10">
        <v>0.89999998000000003</v>
      </c>
      <c r="G59" s="10">
        <v>65.469650000000001</v>
      </c>
      <c r="H59" s="10">
        <v>141.69999999999999</v>
      </c>
      <c r="I59" s="10">
        <v>11.9</v>
      </c>
      <c r="J59" s="10">
        <v>270.5</v>
      </c>
      <c r="K59" s="10">
        <v>17.700001</v>
      </c>
      <c r="L59" s="10">
        <v>95.199996999999996</v>
      </c>
      <c r="M59" s="10">
        <v>577.5</v>
      </c>
      <c r="N59" s="10">
        <v>266.89999</v>
      </c>
      <c r="O59" s="10">
        <v>272.29998999999998</v>
      </c>
      <c r="P59" s="10">
        <v>-127.6</v>
      </c>
      <c r="Q59" s="10">
        <v>151.5</v>
      </c>
      <c r="R59" s="10">
        <v>81.900002000000001</v>
      </c>
      <c r="S59" s="10">
        <v>-8.8000001999999995</v>
      </c>
      <c r="T59" s="10">
        <v>1019.4</v>
      </c>
      <c r="U59" s="10">
        <v>98.699996999999996</v>
      </c>
      <c r="V59" s="10">
        <v>38.599997999999999</v>
      </c>
      <c r="W59" s="10">
        <v>496.10001</v>
      </c>
      <c r="X59" s="10">
        <v>51.400002000000001</v>
      </c>
      <c r="Y59" s="10">
        <v>122.9</v>
      </c>
      <c r="Z59" s="10">
        <v>11.4</v>
      </c>
      <c r="AA59" s="10">
        <v>485.89999</v>
      </c>
      <c r="AB59" s="10">
        <v>483.79998999999998</v>
      </c>
      <c r="AC59" s="10">
        <v>214.8</v>
      </c>
      <c r="AD59" s="10">
        <v>293.79998999999998</v>
      </c>
      <c r="AE59" s="10">
        <v>567.09997999999996</v>
      </c>
      <c r="AF59" s="10">
        <v>154.30000000000001</v>
      </c>
      <c r="AS59" s="29">
        <v>26</v>
      </c>
      <c r="AT59" s="29" t="s">
        <v>18</v>
      </c>
      <c r="AU59" s="30">
        <v>221.24476193428566</v>
      </c>
    </row>
    <row r="60" spans="1:49" x14ac:dyDescent="0.3">
      <c r="A60">
        <v>2021</v>
      </c>
      <c r="B60">
        <v>5</v>
      </c>
      <c r="C60" s="16">
        <v>226.74545572727274</v>
      </c>
      <c r="D60" s="16">
        <v>98.499929705882352</v>
      </c>
      <c r="E60" s="10">
        <v>53.799999</v>
      </c>
      <c r="F60" s="10">
        <v>-71.699996999999996</v>
      </c>
      <c r="G60" s="10">
        <v>-38.501159999999999</v>
      </c>
      <c r="H60" s="10">
        <v>80.199996999999996</v>
      </c>
      <c r="I60" s="10">
        <v>-1.4</v>
      </c>
      <c r="J60" s="10">
        <v>148.89999</v>
      </c>
      <c r="K60" s="10">
        <v>-38.599997999999999</v>
      </c>
      <c r="L60" s="10">
        <v>67.699996999999996</v>
      </c>
      <c r="M60" s="10">
        <v>468.5</v>
      </c>
      <c r="N60" s="10">
        <v>337.60001</v>
      </c>
      <c r="O60" s="10">
        <v>182</v>
      </c>
      <c r="P60" s="10">
        <v>-184.60001</v>
      </c>
      <c r="Q60" s="10">
        <v>88.699996999999996</v>
      </c>
      <c r="R60" s="10">
        <v>61.900002000000001</v>
      </c>
      <c r="S60" s="10">
        <v>-64.400002000000001</v>
      </c>
      <c r="T60" s="10">
        <v>596.59997999999996</v>
      </c>
      <c r="U60" s="10">
        <v>-12.2</v>
      </c>
      <c r="V60" s="10">
        <v>-14.9</v>
      </c>
      <c r="W60" s="10">
        <v>405.89999</v>
      </c>
      <c r="X60" s="10">
        <v>45.200001</v>
      </c>
      <c r="Y60" s="10">
        <v>68.400002000000001</v>
      </c>
      <c r="Z60" s="10">
        <v>15.1</v>
      </c>
      <c r="AA60" s="10">
        <v>268.20001000000002</v>
      </c>
      <c r="AB60" s="10">
        <v>406.39999</v>
      </c>
      <c r="AC60" s="10">
        <v>142</v>
      </c>
      <c r="AD60" s="10">
        <v>221.10001</v>
      </c>
      <c r="AE60" s="10">
        <v>797.40002000000004</v>
      </c>
      <c r="AF60" s="10">
        <v>139.39999</v>
      </c>
      <c r="AS60" s="29">
        <v>27</v>
      </c>
      <c r="AT60" s="29" t="s">
        <v>24</v>
      </c>
      <c r="AU60" s="30">
        <v>314.64476262847614</v>
      </c>
    </row>
    <row r="61" spans="1:49" x14ac:dyDescent="0.3">
      <c r="A61">
        <v>2021</v>
      </c>
      <c r="B61">
        <v>6</v>
      </c>
      <c r="C61" s="16">
        <v>210.96363472727273</v>
      </c>
      <c r="D61" s="16">
        <v>22.836513858823526</v>
      </c>
      <c r="E61" s="10">
        <v>-14.2</v>
      </c>
      <c r="F61" s="10">
        <v>-93.5</v>
      </c>
      <c r="G61" s="10">
        <v>-54.279251000000002</v>
      </c>
      <c r="H61" s="10">
        <v>26.299999</v>
      </c>
      <c r="I61" s="10">
        <v>-83.199996999999996</v>
      </c>
      <c r="J61" s="10">
        <v>23.700001</v>
      </c>
      <c r="K61" s="10">
        <v>-84.800003000000004</v>
      </c>
      <c r="L61" s="10">
        <v>48.799999</v>
      </c>
      <c r="M61" s="10">
        <v>311.39999</v>
      </c>
      <c r="N61" s="10">
        <v>124.1</v>
      </c>
      <c r="O61" s="10">
        <v>98.699996999999996</v>
      </c>
      <c r="P61" s="10">
        <v>-187.60001</v>
      </c>
      <c r="Q61" s="10">
        <v>-22</v>
      </c>
      <c r="R61" s="10">
        <v>31.799999</v>
      </c>
      <c r="S61" s="10">
        <v>-42.599997999999999</v>
      </c>
      <c r="T61" s="10">
        <v>314.70001000000002</v>
      </c>
      <c r="U61" s="10">
        <v>-9.1000004000000008</v>
      </c>
      <c r="V61" s="10">
        <v>-19.100000000000001</v>
      </c>
      <c r="W61" s="10">
        <v>485.70001000000002</v>
      </c>
      <c r="X61" s="10">
        <v>143.89999</v>
      </c>
      <c r="Y61" s="10">
        <v>14.2</v>
      </c>
      <c r="Z61" s="10">
        <v>15.6</v>
      </c>
      <c r="AA61" s="10">
        <v>286.29998999999998</v>
      </c>
      <c r="AB61" s="10">
        <v>249.5</v>
      </c>
      <c r="AC61" s="10">
        <v>147.80000000000001</v>
      </c>
      <c r="AD61" s="10">
        <v>198.5</v>
      </c>
      <c r="AE61" s="10">
        <v>886.29998999999998</v>
      </c>
      <c r="AF61" s="10">
        <v>-88.099997999999999</v>
      </c>
      <c r="AS61" s="29">
        <v>28</v>
      </c>
      <c r="AT61" s="29" t="s">
        <v>2</v>
      </c>
      <c r="AU61" s="30">
        <v>375.16190511999986</v>
      </c>
    </row>
    <row r="62" spans="1:49" x14ac:dyDescent="0.3">
      <c r="A62">
        <v>2021</v>
      </c>
      <c r="B62">
        <v>7</v>
      </c>
      <c r="C62" s="16">
        <v>187.945457</v>
      </c>
      <c r="D62" s="16">
        <v>-3.8472057058823528</v>
      </c>
      <c r="E62" s="10">
        <v>-27.200001</v>
      </c>
      <c r="F62" s="10">
        <v>-46.900002000000001</v>
      </c>
      <c r="G62" s="10">
        <v>-116.30249999999999</v>
      </c>
      <c r="H62" s="10">
        <v>-1.1000000000000001</v>
      </c>
      <c r="I62" s="10">
        <v>-126.9</v>
      </c>
      <c r="J62" s="10">
        <v>-62.5</v>
      </c>
      <c r="K62" s="10">
        <v>12.3</v>
      </c>
      <c r="L62" s="10">
        <v>52.799999</v>
      </c>
      <c r="M62" s="10">
        <v>182.60001</v>
      </c>
      <c r="N62" s="10">
        <v>50.5</v>
      </c>
      <c r="O62" s="10">
        <v>119.5</v>
      </c>
      <c r="P62" s="10">
        <v>-138.10001</v>
      </c>
      <c r="Q62" s="10">
        <v>45.400002000000001</v>
      </c>
      <c r="R62" s="10">
        <v>28.5</v>
      </c>
      <c r="S62" s="10">
        <v>-81.099997999999999</v>
      </c>
      <c r="T62" s="10">
        <v>62.900002000000001</v>
      </c>
      <c r="U62" s="10">
        <v>-19.799999</v>
      </c>
      <c r="V62" s="10">
        <v>87</v>
      </c>
      <c r="W62" s="10">
        <v>500.20001000000002</v>
      </c>
      <c r="X62" s="10">
        <v>22.299999</v>
      </c>
      <c r="Y62" s="10">
        <v>-32</v>
      </c>
      <c r="Z62" s="10">
        <v>38.099997999999999</v>
      </c>
      <c r="AA62" s="10">
        <v>193.3</v>
      </c>
      <c r="AB62" s="10">
        <v>175.3</v>
      </c>
      <c r="AC62" s="10">
        <v>175.10001</v>
      </c>
      <c r="AD62" s="10">
        <v>192.3</v>
      </c>
      <c r="AE62" s="10">
        <v>819.70001000000002</v>
      </c>
      <c r="AF62" s="10">
        <v>-103.9</v>
      </c>
    </row>
    <row r="63" spans="1:49" x14ac:dyDescent="0.3">
      <c r="A63">
        <v>2021</v>
      </c>
      <c r="B63">
        <v>8</v>
      </c>
      <c r="C63" s="16">
        <v>212.66363910000001</v>
      </c>
      <c r="D63" s="16">
        <v>-46.359736352941184</v>
      </c>
      <c r="E63" s="10">
        <v>-52.5</v>
      </c>
      <c r="F63" s="10">
        <v>-120</v>
      </c>
      <c r="G63" s="10">
        <v>-101.6155</v>
      </c>
      <c r="H63" s="10">
        <v>-91.800003000000004</v>
      </c>
      <c r="I63" s="10">
        <v>-203.60001</v>
      </c>
      <c r="J63" s="10">
        <v>-97.300003000000004</v>
      </c>
      <c r="K63" s="10">
        <v>-11.7</v>
      </c>
      <c r="L63" s="10">
        <v>-2.8</v>
      </c>
      <c r="M63" s="10">
        <v>86.900002000000001</v>
      </c>
      <c r="N63" s="10">
        <v>58.900002000000001</v>
      </c>
      <c r="O63" s="10">
        <v>38.5</v>
      </c>
      <c r="P63" s="10">
        <v>-48.799999</v>
      </c>
      <c r="Q63" s="10">
        <v>15.4</v>
      </c>
      <c r="R63" s="10">
        <v>-61.700001</v>
      </c>
      <c r="S63" s="10">
        <v>-85.800003000000004</v>
      </c>
      <c r="T63" s="10">
        <v>-79.800003000000004</v>
      </c>
      <c r="U63" s="10">
        <v>-30.4</v>
      </c>
      <c r="V63" s="10">
        <v>175.7</v>
      </c>
      <c r="W63" s="10">
        <v>580.90002000000004</v>
      </c>
      <c r="X63" s="10">
        <v>253</v>
      </c>
      <c r="Y63" s="10">
        <v>-55</v>
      </c>
      <c r="Z63" s="10">
        <v>175.8</v>
      </c>
      <c r="AA63" s="10">
        <v>-80</v>
      </c>
      <c r="AB63" s="10">
        <v>139.80000000000001</v>
      </c>
      <c r="AC63" s="10">
        <v>148.39999</v>
      </c>
      <c r="AD63" s="10">
        <v>215.10001</v>
      </c>
      <c r="AE63" s="10">
        <v>780.20001000000002</v>
      </c>
      <c r="AF63" s="10">
        <v>5.4000000999999997</v>
      </c>
    </row>
    <row r="64" spans="1:49" x14ac:dyDescent="0.3">
      <c r="A64">
        <v>2021</v>
      </c>
      <c r="B64">
        <v>9</v>
      </c>
      <c r="C64" s="16">
        <v>230.97272190909089</v>
      </c>
      <c r="D64" s="16">
        <v>-78.483005670588241</v>
      </c>
      <c r="E64" s="10">
        <v>-91.400002000000001</v>
      </c>
      <c r="F64" s="10">
        <v>-164.3</v>
      </c>
      <c r="G64" s="10">
        <v>-110.8111</v>
      </c>
      <c r="H64" s="10">
        <v>-117.7</v>
      </c>
      <c r="I64" s="10">
        <v>-192.89999</v>
      </c>
      <c r="J64" s="10">
        <v>-133.19999999999999</v>
      </c>
      <c r="K64" s="10">
        <v>-48</v>
      </c>
      <c r="L64" s="10">
        <v>-19.700001</v>
      </c>
      <c r="M64" s="10">
        <v>8.3999995999999992</v>
      </c>
      <c r="N64" s="10">
        <v>-15.2</v>
      </c>
      <c r="O64" s="10">
        <v>-63.400002000000001</v>
      </c>
      <c r="P64" s="10">
        <v>4.5</v>
      </c>
      <c r="Q64" s="10">
        <v>62</v>
      </c>
      <c r="R64" s="10">
        <v>-84.599997999999999</v>
      </c>
      <c r="S64" s="10">
        <v>-126.3</v>
      </c>
      <c r="T64" s="10">
        <v>-144.30000000000001</v>
      </c>
      <c r="U64" s="10">
        <v>-97.300003000000004</v>
      </c>
      <c r="V64" s="10">
        <v>321</v>
      </c>
      <c r="W64" s="10">
        <v>727.09997999999996</v>
      </c>
      <c r="X64" s="10">
        <v>318.29998999999998</v>
      </c>
      <c r="Y64" s="10">
        <v>-122.5</v>
      </c>
      <c r="Z64" s="10">
        <v>238.39999</v>
      </c>
      <c r="AA64" s="10">
        <v>92.900002000000001</v>
      </c>
      <c r="AB64" s="10">
        <v>-32.400002000000001</v>
      </c>
      <c r="AC64" s="10">
        <v>189.5</v>
      </c>
      <c r="AD64" s="10">
        <v>166.89999</v>
      </c>
      <c r="AE64" s="10">
        <v>697.29998999999998</v>
      </c>
      <c r="AF64" s="10">
        <v>-55.799999</v>
      </c>
    </row>
    <row r="65" spans="1:34" x14ac:dyDescent="0.3">
      <c r="A65">
        <v>2021</v>
      </c>
      <c r="B65">
        <v>10</v>
      </c>
      <c r="C65" s="16">
        <v>302.43636563636363</v>
      </c>
      <c r="D65" s="16">
        <v>-51.600588411764697</v>
      </c>
      <c r="E65" s="10">
        <v>18</v>
      </c>
      <c r="F65" s="10">
        <v>-87.099997999999999</v>
      </c>
      <c r="G65" s="10">
        <v>-95.809997999999993</v>
      </c>
      <c r="H65" s="10">
        <v>-98.5</v>
      </c>
      <c r="I65" s="10">
        <v>-114.5</v>
      </c>
      <c r="J65" s="10">
        <v>-137.19999999999999</v>
      </c>
      <c r="K65" s="10">
        <v>-81.699996999999996</v>
      </c>
      <c r="L65" s="10">
        <v>-19.600000000000001</v>
      </c>
      <c r="M65" s="10">
        <v>-32</v>
      </c>
      <c r="N65" s="10">
        <v>54.700001</v>
      </c>
      <c r="O65" s="10">
        <v>-106.5</v>
      </c>
      <c r="P65" s="10">
        <v>-1.3</v>
      </c>
      <c r="Q65" s="10">
        <v>129.19999999999999</v>
      </c>
      <c r="R65" s="10">
        <v>-33.5</v>
      </c>
      <c r="S65" s="10">
        <v>-34.200001</v>
      </c>
      <c r="T65" s="10">
        <v>-222.60001</v>
      </c>
      <c r="U65" s="10">
        <v>-14.6</v>
      </c>
      <c r="V65" s="10">
        <v>543.40002000000004</v>
      </c>
      <c r="W65" s="10">
        <v>788.79998999999998</v>
      </c>
      <c r="X65" s="10">
        <v>331.70001000000002</v>
      </c>
      <c r="Y65" s="10">
        <v>-47.5</v>
      </c>
      <c r="Z65" s="10">
        <v>539.5</v>
      </c>
      <c r="AA65" s="10">
        <v>148.60001</v>
      </c>
      <c r="AB65" s="10">
        <v>-4</v>
      </c>
      <c r="AC65" s="10">
        <v>289.20001000000002</v>
      </c>
      <c r="AD65" s="10">
        <v>151.89999</v>
      </c>
      <c r="AE65" s="10">
        <v>624.79998999999998</v>
      </c>
      <c r="AF65" s="10">
        <v>-39.599997999999999</v>
      </c>
      <c r="AH65" s="2" t="s">
        <v>46</v>
      </c>
    </row>
    <row r="66" spans="1:34" x14ac:dyDescent="0.3">
      <c r="A66">
        <v>2021</v>
      </c>
      <c r="B66">
        <v>11</v>
      </c>
      <c r="C66" s="16">
        <v>338.61818736363642</v>
      </c>
      <c r="D66" s="16">
        <v>-66.496805223529392</v>
      </c>
      <c r="E66" s="10">
        <v>-1.4</v>
      </c>
      <c r="F66" s="10">
        <v>-95.900002000000001</v>
      </c>
      <c r="G66" s="10">
        <v>-117.34569999999999</v>
      </c>
      <c r="H66" s="10">
        <v>-101</v>
      </c>
      <c r="I66" s="10">
        <v>-178.2</v>
      </c>
      <c r="J66" s="10">
        <v>-142.30000000000001</v>
      </c>
      <c r="K66" s="10">
        <v>-37.799999</v>
      </c>
      <c r="L66" s="10">
        <v>8.3000001999999995</v>
      </c>
      <c r="M66" s="10">
        <v>-77.400002000000001</v>
      </c>
      <c r="N66" s="10">
        <v>-164.2</v>
      </c>
      <c r="O66" s="10">
        <v>-120</v>
      </c>
      <c r="P66" s="10">
        <v>90</v>
      </c>
      <c r="Q66" s="10">
        <v>180.10001</v>
      </c>
      <c r="R66" s="10">
        <v>-83</v>
      </c>
      <c r="S66" s="10">
        <v>-24.799999</v>
      </c>
      <c r="T66" s="10">
        <v>-201.3</v>
      </c>
      <c r="U66" s="10">
        <v>-64.199996999999996</v>
      </c>
      <c r="V66" s="10">
        <v>847.40002000000004</v>
      </c>
      <c r="W66" s="10">
        <v>706</v>
      </c>
      <c r="X66" s="10">
        <v>351.70001000000002</v>
      </c>
      <c r="Y66" s="10">
        <v>-106</v>
      </c>
      <c r="Z66" s="10">
        <v>818.90002000000004</v>
      </c>
      <c r="AA66" s="10">
        <v>23.4</v>
      </c>
      <c r="AB66" s="10">
        <v>65.5</v>
      </c>
      <c r="AC66" s="10">
        <v>397.5</v>
      </c>
      <c r="AD66" s="10">
        <v>113</v>
      </c>
      <c r="AE66" s="10">
        <v>533.20001000000002</v>
      </c>
      <c r="AF66" s="10">
        <v>-25.799999</v>
      </c>
    </row>
    <row r="67" spans="1:34" x14ac:dyDescent="0.3">
      <c r="A67">
        <v>2021</v>
      </c>
      <c r="B67">
        <v>12</v>
      </c>
      <c r="C67" s="16">
        <v>366.12727600000005</v>
      </c>
      <c r="D67" s="16">
        <v>-43.010938165294121</v>
      </c>
      <c r="E67" s="10">
        <v>-11.2</v>
      </c>
      <c r="F67" s="10">
        <v>-72.400002000000001</v>
      </c>
      <c r="G67" s="10">
        <v>-77.885947999999999</v>
      </c>
      <c r="H67" s="10">
        <v>-83.099997999999999</v>
      </c>
      <c r="I67" s="10">
        <v>-107.5</v>
      </c>
      <c r="J67" s="10">
        <v>-107</v>
      </c>
      <c r="K67" s="10">
        <v>-94.800003000000004</v>
      </c>
      <c r="L67" s="10">
        <v>9.3000001999999995</v>
      </c>
      <c r="M67" s="10">
        <v>-86</v>
      </c>
      <c r="N67" s="10">
        <v>0.69999999000000002</v>
      </c>
      <c r="O67" s="10">
        <v>-117.9</v>
      </c>
      <c r="P67" s="10">
        <v>106.8</v>
      </c>
      <c r="Q67" s="10">
        <v>242.8</v>
      </c>
      <c r="R67" s="10">
        <v>-70.699996999999996</v>
      </c>
      <c r="S67" s="10">
        <v>-31.1</v>
      </c>
      <c r="T67" s="10">
        <v>-196.5</v>
      </c>
      <c r="U67" s="10">
        <v>-34.700001</v>
      </c>
      <c r="V67" s="10">
        <v>1094.5</v>
      </c>
      <c r="W67" s="10">
        <v>541.40002000000004</v>
      </c>
      <c r="X67" s="10">
        <v>291.79998999999998</v>
      </c>
      <c r="Y67" s="10">
        <v>69.5</v>
      </c>
      <c r="Z67" s="10">
        <v>980.20001000000002</v>
      </c>
      <c r="AA67" s="10">
        <v>49.099997999999999</v>
      </c>
      <c r="AB67" s="10">
        <v>-43.400002000000001</v>
      </c>
      <c r="AC67" s="10">
        <v>549.20001000000002</v>
      </c>
      <c r="AD67" s="10">
        <v>98.400002000000001</v>
      </c>
      <c r="AE67" s="10">
        <v>456.10001</v>
      </c>
      <c r="AF67" s="10">
        <v>-59.400002000000001</v>
      </c>
    </row>
    <row r="68" spans="1:34" x14ac:dyDescent="0.3">
      <c r="A68">
        <v>2021</v>
      </c>
      <c r="B68">
        <v>13</v>
      </c>
      <c r="C68" s="16">
        <v>417.5090935454545</v>
      </c>
      <c r="D68" s="16">
        <v>-33.181564611764713</v>
      </c>
      <c r="E68" s="10">
        <v>74.599997999999999</v>
      </c>
      <c r="F68" s="10">
        <v>-8.1000004000000008</v>
      </c>
      <c r="G68" s="10">
        <v>-78.886596999999995</v>
      </c>
      <c r="H68" s="10">
        <v>-62.400002000000001</v>
      </c>
      <c r="I68" s="10">
        <v>-148.80000000000001</v>
      </c>
      <c r="J68" s="10">
        <v>-84.900002000000001</v>
      </c>
      <c r="K68" s="10">
        <v>-55.799999</v>
      </c>
      <c r="L68" s="10">
        <v>62.099997999999999</v>
      </c>
      <c r="M68" s="10">
        <v>-232.39999</v>
      </c>
      <c r="N68" s="10">
        <v>-34</v>
      </c>
      <c r="O68" s="10">
        <v>-222.89999</v>
      </c>
      <c r="P68" s="10">
        <v>216.8</v>
      </c>
      <c r="Q68" s="10">
        <v>263.79998999999998</v>
      </c>
      <c r="R68" s="10">
        <v>-18.600000000000001</v>
      </c>
      <c r="S68" s="10">
        <v>-66.900002000000001</v>
      </c>
      <c r="T68" s="10">
        <v>-124.3</v>
      </c>
      <c r="U68" s="10">
        <v>-43.400002000000001</v>
      </c>
      <c r="V68" s="10">
        <v>1389.1</v>
      </c>
      <c r="W68" s="10">
        <v>516.29998999999998</v>
      </c>
      <c r="X68" s="10">
        <v>339.70001000000002</v>
      </c>
      <c r="Y68" s="10">
        <v>204.5</v>
      </c>
      <c r="Z68" s="10">
        <v>981.90002000000004</v>
      </c>
      <c r="AA68" s="10">
        <v>-50.700001</v>
      </c>
      <c r="AB68" s="10">
        <v>41.900002000000001</v>
      </c>
      <c r="AC68" s="10">
        <v>727.5</v>
      </c>
      <c r="AD68" s="10">
        <v>82.599997999999999</v>
      </c>
      <c r="AE68" s="10">
        <v>357.10001</v>
      </c>
      <c r="AF68" s="10">
        <v>2.7</v>
      </c>
    </row>
    <row r="69" spans="1:34" x14ac:dyDescent="0.3">
      <c r="A69">
        <v>2021</v>
      </c>
      <c r="B69">
        <v>14</v>
      </c>
      <c r="C69" s="16">
        <v>364.74545372727277</v>
      </c>
      <c r="D69" s="16">
        <v>-21.425369423529411</v>
      </c>
      <c r="E69" s="10">
        <v>28.200001</v>
      </c>
      <c r="F69" s="10">
        <v>4.6999997999999996</v>
      </c>
      <c r="G69" s="10">
        <v>-54.531269000000002</v>
      </c>
      <c r="H69" s="10">
        <v>-23.9</v>
      </c>
      <c r="I69" s="10">
        <v>-133.60001</v>
      </c>
      <c r="J69" s="10">
        <v>-77.300003000000004</v>
      </c>
      <c r="K69" s="10">
        <v>-43.099997999999999</v>
      </c>
      <c r="L69" s="10">
        <v>59.299999</v>
      </c>
      <c r="M69" s="10">
        <v>-139</v>
      </c>
      <c r="N69" s="10">
        <v>-134.80000000000001</v>
      </c>
      <c r="O69" s="10">
        <v>-123</v>
      </c>
      <c r="P69" s="10">
        <v>226</v>
      </c>
      <c r="Q69" s="10">
        <v>226.10001</v>
      </c>
      <c r="R69" s="10">
        <v>-10.199999999999999</v>
      </c>
      <c r="S69" s="10">
        <v>2.2999999999999998</v>
      </c>
      <c r="T69" s="10">
        <v>-160.60001</v>
      </c>
      <c r="U69" s="10">
        <v>-10.8</v>
      </c>
      <c r="V69" s="10">
        <v>1218</v>
      </c>
      <c r="W69" s="10">
        <v>316.60001</v>
      </c>
      <c r="X69" s="10">
        <v>294.79998999999998</v>
      </c>
      <c r="Y69" s="10">
        <v>291.79998999999998</v>
      </c>
      <c r="Z69" s="10">
        <v>791.29998999999998</v>
      </c>
      <c r="AA69" s="10">
        <v>197.3</v>
      </c>
      <c r="AB69" s="10">
        <v>-85</v>
      </c>
      <c r="AC69" s="10">
        <v>735.20001000000002</v>
      </c>
      <c r="AD69" s="10">
        <v>78.099997999999999</v>
      </c>
      <c r="AE69" s="10">
        <v>242.3</v>
      </c>
      <c r="AF69" s="10">
        <v>-68.199996999999996</v>
      </c>
    </row>
    <row r="70" spans="1:34" x14ac:dyDescent="0.3">
      <c r="A70">
        <v>2021</v>
      </c>
      <c r="B70">
        <v>15</v>
      </c>
      <c r="C70" s="16">
        <v>323.44545827272725</v>
      </c>
      <c r="D70" s="16">
        <v>-3.9499916470588232</v>
      </c>
      <c r="E70" s="10">
        <v>62.799999</v>
      </c>
      <c r="F70" s="10">
        <v>4.5</v>
      </c>
      <c r="G70" s="10">
        <v>-42.949848000000003</v>
      </c>
      <c r="H70" s="10">
        <v>7.0999999000000003</v>
      </c>
      <c r="I70" s="10">
        <v>-72.300003000000004</v>
      </c>
      <c r="J70" s="10">
        <v>-71.5</v>
      </c>
      <c r="K70" s="10">
        <v>-54.099997999999999</v>
      </c>
      <c r="L70" s="10">
        <v>81.800003000000004</v>
      </c>
      <c r="M70" s="10">
        <v>-124.4</v>
      </c>
      <c r="N70" s="10">
        <v>-118.7</v>
      </c>
      <c r="O70" s="10">
        <v>-39.400002000000001</v>
      </c>
      <c r="P70" s="10">
        <v>281.39999</v>
      </c>
      <c r="Q70" s="10">
        <v>198.7</v>
      </c>
      <c r="R70" s="10">
        <v>-4.5999999000000003</v>
      </c>
      <c r="S70" s="10">
        <v>-11.7</v>
      </c>
      <c r="T70" s="10">
        <v>-145.5</v>
      </c>
      <c r="U70" s="10">
        <v>-18.299999</v>
      </c>
      <c r="V70" s="10">
        <v>1202.7</v>
      </c>
      <c r="W70" s="10">
        <v>182.5</v>
      </c>
      <c r="X70" s="10">
        <v>278.20001000000002</v>
      </c>
      <c r="Y70" s="10">
        <v>319.10001</v>
      </c>
      <c r="Z70" s="10">
        <v>487.60001</v>
      </c>
      <c r="AA70" s="10">
        <v>112.1</v>
      </c>
      <c r="AB70" s="10">
        <v>39.200001</v>
      </c>
      <c r="AC70" s="10">
        <v>611.70001000000002</v>
      </c>
      <c r="AD70" s="10">
        <v>104.9</v>
      </c>
      <c r="AE70" s="10">
        <v>232.2</v>
      </c>
      <c r="AF70" s="10">
        <v>-12.3</v>
      </c>
    </row>
    <row r="71" spans="1:34" x14ac:dyDescent="0.3">
      <c r="A71">
        <v>2021</v>
      </c>
      <c r="B71">
        <v>16</v>
      </c>
      <c r="C71" s="16">
        <v>291.39090527272725</v>
      </c>
      <c r="D71" s="16">
        <v>21.037399258823527</v>
      </c>
      <c r="E71" s="10">
        <v>75.099997999999999</v>
      </c>
      <c r="F71" s="10">
        <v>42.599997999999999</v>
      </c>
      <c r="G71" s="10">
        <v>-29.664209</v>
      </c>
      <c r="H71" s="10">
        <v>35.5</v>
      </c>
      <c r="I71" s="10">
        <v>-31.799999</v>
      </c>
      <c r="J71" s="10">
        <v>-39.700001</v>
      </c>
      <c r="K71" s="10">
        <v>-22.6</v>
      </c>
      <c r="L71" s="10">
        <v>107.3</v>
      </c>
      <c r="M71" s="10">
        <v>-36.900002000000001</v>
      </c>
      <c r="N71" s="10">
        <v>60.400002000000001</v>
      </c>
      <c r="O71" s="10">
        <v>-43</v>
      </c>
      <c r="P71" s="10">
        <v>149.60001</v>
      </c>
      <c r="Q71" s="10">
        <v>212.8</v>
      </c>
      <c r="R71" s="10">
        <v>8.6000004000000008</v>
      </c>
      <c r="S71" s="10">
        <v>0.5</v>
      </c>
      <c r="T71" s="10">
        <v>-143.60001</v>
      </c>
      <c r="U71" s="10">
        <v>12.5</v>
      </c>
      <c r="V71" s="10">
        <v>995.09997999999996</v>
      </c>
      <c r="W71" s="10">
        <v>135.69999999999999</v>
      </c>
      <c r="X71" s="10">
        <v>191.2</v>
      </c>
      <c r="Y71" s="10">
        <v>374.89999</v>
      </c>
      <c r="Z71" s="10">
        <v>358.29998999999998</v>
      </c>
      <c r="AA71" s="10">
        <v>180.2</v>
      </c>
      <c r="AB71" s="10">
        <v>79.099997999999999</v>
      </c>
      <c r="AC71" s="10">
        <v>517</v>
      </c>
      <c r="AD71" s="10">
        <v>84.599997999999999</v>
      </c>
      <c r="AE71" s="10">
        <v>191.3</v>
      </c>
      <c r="AF71" s="10">
        <v>97.900002000000001</v>
      </c>
    </row>
    <row r="72" spans="1:34" x14ac:dyDescent="0.3">
      <c r="A72">
        <v>2021</v>
      </c>
      <c r="B72">
        <v>17</v>
      </c>
      <c r="C72" s="16">
        <v>222.47272754545455</v>
      </c>
      <c r="D72" s="16">
        <v>18.438904941176467</v>
      </c>
      <c r="E72" s="10">
        <v>90.400002000000001</v>
      </c>
      <c r="F72" s="10">
        <v>54.099997999999999</v>
      </c>
      <c r="G72" s="10">
        <v>-1.3385899999999999</v>
      </c>
      <c r="H72" s="10">
        <v>68.800003000000004</v>
      </c>
      <c r="I72" s="10">
        <v>-60.400002000000001</v>
      </c>
      <c r="J72" s="10">
        <v>-50.599997999999999</v>
      </c>
      <c r="K72" s="10">
        <v>-54.700001</v>
      </c>
      <c r="L72" s="10">
        <v>83.199996999999996</v>
      </c>
      <c r="M72" s="10">
        <v>-45.799999</v>
      </c>
      <c r="N72" s="10">
        <v>35.400002000000001</v>
      </c>
      <c r="O72" s="10">
        <v>-101.6</v>
      </c>
      <c r="P72" s="10">
        <v>229.39999</v>
      </c>
      <c r="Q72" s="10">
        <v>158.39999</v>
      </c>
      <c r="R72" s="10">
        <v>13.9</v>
      </c>
      <c r="S72" s="10">
        <v>34.900002000000001</v>
      </c>
      <c r="T72" s="10">
        <v>-132.10001</v>
      </c>
      <c r="U72" s="10">
        <v>-8.5</v>
      </c>
      <c r="V72" s="10">
        <v>787.79998999999998</v>
      </c>
      <c r="W72" s="10">
        <v>133.10001</v>
      </c>
      <c r="X72" s="10">
        <v>29.4</v>
      </c>
      <c r="Y72" s="10">
        <v>421.20001000000002</v>
      </c>
      <c r="Z72" s="10">
        <v>228.2</v>
      </c>
      <c r="AA72" s="10">
        <v>108.5</v>
      </c>
      <c r="AB72" s="10">
        <v>174.3</v>
      </c>
      <c r="AC72" s="10">
        <v>404.79998999999998</v>
      </c>
      <c r="AD72" s="10">
        <v>110.5</v>
      </c>
      <c r="AE72" s="10">
        <v>120.1</v>
      </c>
      <c r="AF72" s="10">
        <v>-70.699996999999996</v>
      </c>
    </row>
    <row r="73" spans="1:34" x14ac:dyDescent="0.3">
      <c r="A73">
        <v>2021</v>
      </c>
      <c r="B73">
        <v>18</v>
      </c>
      <c r="C73" s="16">
        <v>190.23636045454543</v>
      </c>
      <c r="D73" s="16">
        <v>18.439389705882348</v>
      </c>
      <c r="E73" s="10">
        <v>83.300003000000004</v>
      </c>
      <c r="F73" s="10">
        <v>91.199996999999996</v>
      </c>
      <c r="G73" s="10">
        <v>-23.430401</v>
      </c>
      <c r="H73" s="10">
        <v>69.900002000000001</v>
      </c>
      <c r="I73" s="10">
        <v>45.099997999999999</v>
      </c>
      <c r="J73" s="10">
        <v>-17.5</v>
      </c>
      <c r="K73" s="10">
        <v>11.5</v>
      </c>
      <c r="L73" s="10">
        <v>75.800003000000004</v>
      </c>
      <c r="M73" s="10">
        <v>-183.5</v>
      </c>
      <c r="N73" s="10">
        <v>-10.4</v>
      </c>
      <c r="O73" s="10">
        <v>-171.39999</v>
      </c>
      <c r="P73" s="10">
        <v>301.60001</v>
      </c>
      <c r="Q73" s="10">
        <v>89</v>
      </c>
      <c r="R73" s="10">
        <v>-12.3</v>
      </c>
      <c r="S73" s="10">
        <v>-34</v>
      </c>
      <c r="T73" s="10">
        <v>-36.299999</v>
      </c>
      <c r="U73" s="10">
        <v>34.900002000000001</v>
      </c>
      <c r="V73" s="10">
        <v>548</v>
      </c>
      <c r="W73" s="10">
        <v>64.199996999999996</v>
      </c>
      <c r="X73" s="10">
        <v>188.3</v>
      </c>
      <c r="Y73" s="10">
        <v>320.89999</v>
      </c>
      <c r="Z73" s="10">
        <v>115.6</v>
      </c>
      <c r="AA73" s="10">
        <v>232.3</v>
      </c>
      <c r="AB73" s="10">
        <v>137.69999999999999</v>
      </c>
      <c r="AC73" s="10">
        <v>282.79998999999998</v>
      </c>
      <c r="AD73" s="10">
        <v>140.89999</v>
      </c>
      <c r="AE73" s="10">
        <v>99.199996999999996</v>
      </c>
      <c r="AF73" s="10">
        <v>-37.299999</v>
      </c>
    </row>
    <row r="74" spans="1:34" x14ac:dyDescent="0.3">
      <c r="A74">
        <v>2021</v>
      </c>
      <c r="B74">
        <v>19</v>
      </c>
      <c r="C74" s="16">
        <v>184.67272289090909</v>
      </c>
      <c r="D74" s="16">
        <v>19.444229111764702</v>
      </c>
      <c r="E74" s="10">
        <v>61.5</v>
      </c>
      <c r="F74" s="10">
        <v>24.299999</v>
      </c>
      <c r="G74" s="10">
        <v>10.75189</v>
      </c>
      <c r="H74" s="10">
        <v>36.900002000000001</v>
      </c>
      <c r="I74" s="10">
        <v>-10.5</v>
      </c>
      <c r="J74" s="10">
        <v>-44.700001</v>
      </c>
      <c r="K74" s="10">
        <v>67</v>
      </c>
      <c r="L74" s="10">
        <v>6.5999999000000003</v>
      </c>
      <c r="M74" s="10">
        <v>17.5</v>
      </c>
      <c r="N74" s="10">
        <v>152.80000000000001</v>
      </c>
      <c r="O74" s="10">
        <v>-49.599997999999999</v>
      </c>
      <c r="P74" s="10">
        <v>59.700001</v>
      </c>
      <c r="Q74" s="10">
        <v>65.300003000000004</v>
      </c>
      <c r="R74" s="10">
        <v>1.3</v>
      </c>
      <c r="S74" s="10">
        <v>-17.600000000000001</v>
      </c>
      <c r="T74" s="10">
        <v>-89.400002000000001</v>
      </c>
      <c r="U74" s="10">
        <v>38.700001</v>
      </c>
      <c r="V74" s="10">
        <v>373.29998999999998</v>
      </c>
      <c r="W74" s="10">
        <v>48.200001</v>
      </c>
      <c r="X74" s="10">
        <v>196.89999</v>
      </c>
      <c r="Y74" s="10">
        <v>337</v>
      </c>
      <c r="Z74" s="10">
        <v>40.700001</v>
      </c>
      <c r="AA74" s="10">
        <v>219.39999</v>
      </c>
      <c r="AB74" s="10">
        <v>289.79998999999998</v>
      </c>
      <c r="AC74" s="10">
        <v>239.3</v>
      </c>
      <c r="AD74" s="10">
        <v>180.89999</v>
      </c>
      <c r="AE74" s="10">
        <v>101.7</v>
      </c>
      <c r="AF74" s="10">
        <v>4.1999997999999996</v>
      </c>
    </row>
    <row r="75" spans="1:34" x14ac:dyDescent="0.3">
      <c r="A75">
        <v>2021</v>
      </c>
      <c r="B75">
        <v>20</v>
      </c>
      <c r="C75" s="16">
        <v>96.081821090909074</v>
      </c>
      <c r="D75" s="16">
        <v>2.6511727594117653</v>
      </c>
      <c r="E75" s="10">
        <v>23.299999</v>
      </c>
      <c r="F75" s="10">
        <v>12.8</v>
      </c>
      <c r="G75" s="10">
        <v>-21.430059</v>
      </c>
      <c r="H75" s="10">
        <v>1.1000000000000001</v>
      </c>
      <c r="I75" s="10">
        <v>1</v>
      </c>
      <c r="J75" s="10">
        <v>-53.400002000000001</v>
      </c>
      <c r="K75" s="10">
        <v>-23.700001</v>
      </c>
      <c r="L75" s="10">
        <v>-6.0999999000000003</v>
      </c>
      <c r="M75" s="10">
        <v>0.1</v>
      </c>
      <c r="N75" s="10">
        <v>141.69999999999999</v>
      </c>
      <c r="O75" s="10">
        <v>-71.699996999999996</v>
      </c>
      <c r="P75" s="10">
        <v>89.599997999999999</v>
      </c>
      <c r="Q75" s="10">
        <v>50.799999</v>
      </c>
      <c r="R75" s="10">
        <v>0.40000001000000002</v>
      </c>
      <c r="S75" s="10">
        <v>22.6</v>
      </c>
      <c r="T75" s="10">
        <v>-116.7</v>
      </c>
      <c r="U75" s="10">
        <v>-5.3000002000000004</v>
      </c>
      <c r="V75" s="10">
        <v>241.10001</v>
      </c>
      <c r="W75" s="10">
        <v>-36</v>
      </c>
      <c r="X75" s="10">
        <v>90</v>
      </c>
      <c r="Y75" s="10">
        <v>154.5</v>
      </c>
      <c r="Z75" s="10">
        <v>-29.799999</v>
      </c>
      <c r="AA75" s="10">
        <v>179.8</v>
      </c>
      <c r="AB75" s="10">
        <v>177.60001</v>
      </c>
      <c r="AC75" s="10">
        <v>114.4</v>
      </c>
      <c r="AD75" s="10">
        <v>143.10001</v>
      </c>
      <c r="AE75" s="10">
        <v>-11.5</v>
      </c>
      <c r="AF75" s="10">
        <v>33.700001</v>
      </c>
    </row>
    <row r="76" spans="1:34" x14ac:dyDescent="0.3">
      <c r="A76">
        <v>2021</v>
      </c>
      <c r="B76">
        <v>21</v>
      </c>
      <c r="C76" s="16">
        <v>50.300001090909092</v>
      </c>
      <c r="D76" s="16">
        <v>-3.966908805294119</v>
      </c>
      <c r="E76" s="10">
        <v>10.5</v>
      </c>
      <c r="F76" s="10">
        <v>7</v>
      </c>
      <c r="G76" s="10">
        <v>-4.1374468999999996</v>
      </c>
      <c r="H76" s="10">
        <v>-27.1</v>
      </c>
      <c r="I76" s="10">
        <v>-6.6999997999999996</v>
      </c>
      <c r="J76" s="10">
        <v>-69.900002000000001</v>
      </c>
      <c r="K76" s="10">
        <v>-27</v>
      </c>
      <c r="L76" s="10">
        <v>-14.2</v>
      </c>
      <c r="M76" s="10">
        <v>-12.4</v>
      </c>
      <c r="N76" s="10">
        <v>0.30000000999999998</v>
      </c>
      <c r="O76" s="10">
        <v>-11.9</v>
      </c>
      <c r="P76" s="10">
        <v>126.2</v>
      </c>
      <c r="Q76" s="10">
        <v>38.099997999999999</v>
      </c>
      <c r="R76" s="10">
        <v>-47.599997999999999</v>
      </c>
      <c r="S76" s="10">
        <v>16.100000000000001</v>
      </c>
      <c r="T76" s="10">
        <v>-31.200001</v>
      </c>
      <c r="U76" s="10">
        <v>-13.5</v>
      </c>
      <c r="V76" s="10">
        <v>116.3</v>
      </c>
      <c r="W76" s="10">
        <v>-72.699996999999996</v>
      </c>
      <c r="X76" s="10">
        <v>102.8</v>
      </c>
      <c r="Y76" s="10">
        <v>85.900002000000001</v>
      </c>
      <c r="Z76" s="10">
        <v>-48</v>
      </c>
      <c r="AA76" s="10">
        <v>156.10001</v>
      </c>
      <c r="AB76" s="10">
        <v>94.199996999999996</v>
      </c>
      <c r="AC76" s="10">
        <v>63.200001</v>
      </c>
      <c r="AD76" s="10">
        <v>97.5</v>
      </c>
      <c r="AE76" s="10">
        <v>-40.700001</v>
      </c>
      <c r="AF76" s="10">
        <v>-1.3</v>
      </c>
    </row>
    <row r="77" spans="1:34" x14ac:dyDescent="0.3">
      <c r="A77">
        <v>2021</v>
      </c>
      <c r="B77">
        <v>22</v>
      </c>
      <c r="C77" s="16">
        <v>71.854544818181822</v>
      </c>
      <c r="D77" s="16">
        <v>-9.505898241176471</v>
      </c>
      <c r="E77" s="10">
        <v>83.300003000000004</v>
      </c>
      <c r="F77" s="10">
        <v>12.5</v>
      </c>
      <c r="G77" s="10">
        <v>5.2997370000000004</v>
      </c>
      <c r="H77" s="10">
        <v>44</v>
      </c>
      <c r="I77" s="10">
        <v>-1.5</v>
      </c>
      <c r="J77" s="10">
        <v>-78.099997999999999</v>
      </c>
      <c r="K77" s="10">
        <v>-3.2</v>
      </c>
      <c r="L77" s="10">
        <v>-28.200001</v>
      </c>
      <c r="M77" s="10">
        <v>-167.60001</v>
      </c>
      <c r="N77" s="10">
        <v>51.700001</v>
      </c>
      <c r="O77" s="10">
        <v>-47</v>
      </c>
      <c r="P77" s="10">
        <v>-11.5</v>
      </c>
      <c r="Q77" s="10">
        <v>34.299999</v>
      </c>
      <c r="R77" s="10">
        <v>18.299999</v>
      </c>
      <c r="S77" s="10">
        <v>17</v>
      </c>
      <c r="T77" s="10">
        <v>-85</v>
      </c>
      <c r="U77" s="10">
        <v>-5.9000000999999997</v>
      </c>
      <c r="V77" s="10">
        <v>59.599997999999999</v>
      </c>
      <c r="W77" s="10">
        <v>-19.899999999999999</v>
      </c>
      <c r="X77" s="10">
        <v>11.6</v>
      </c>
      <c r="Y77" s="10">
        <v>215.3</v>
      </c>
      <c r="Z77" s="10">
        <v>3</v>
      </c>
      <c r="AA77" s="10">
        <v>196.7</v>
      </c>
      <c r="AB77" s="10">
        <v>105.3</v>
      </c>
      <c r="AC77" s="10">
        <v>61</v>
      </c>
      <c r="AD77" s="10">
        <v>91.199996999999996</v>
      </c>
      <c r="AE77" s="10">
        <v>1</v>
      </c>
      <c r="AF77" s="10">
        <v>65.599997999999999</v>
      </c>
    </row>
    <row r="78" spans="1:34" x14ac:dyDescent="0.3">
      <c r="A78">
        <v>2021</v>
      </c>
      <c r="B78">
        <v>23</v>
      </c>
      <c r="C78" s="16">
        <v>75.5181817</v>
      </c>
      <c r="D78" s="16">
        <v>-0.20255404705882332</v>
      </c>
      <c r="E78" s="10">
        <v>60.299999</v>
      </c>
      <c r="F78" s="10">
        <v>-34</v>
      </c>
      <c r="G78" s="10">
        <v>-55.143420999999996</v>
      </c>
      <c r="H78" s="10">
        <v>3.8</v>
      </c>
      <c r="I78" s="10">
        <v>22.799999</v>
      </c>
      <c r="J78" s="10">
        <v>-39.299999</v>
      </c>
      <c r="K78" s="10">
        <v>-26.4</v>
      </c>
      <c r="L78" s="10">
        <v>-36.200001</v>
      </c>
      <c r="M78" s="10">
        <v>50.400002000000001</v>
      </c>
      <c r="N78" s="10">
        <v>8.8000001999999995</v>
      </c>
      <c r="O78" s="10">
        <v>47</v>
      </c>
      <c r="P78" s="10">
        <v>16.200001</v>
      </c>
      <c r="Q78" s="10">
        <v>25.299999</v>
      </c>
      <c r="R78" s="10">
        <v>-14.9</v>
      </c>
      <c r="S78" s="10">
        <v>21.5</v>
      </c>
      <c r="T78" s="10">
        <v>-53.599997999999999</v>
      </c>
      <c r="U78" s="10">
        <v>0</v>
      </c>
      <c r="V78" s="10">
        <v>33.599997999999999</v>
      </c>
      <c r="W78" s="10">
        <v>-57.599997999999999</v>
      </c>
      <c r="X78" s="10">
        <v>59.200001</v>
      </c>
      <c r="Y78" s="10">
        <v>112.9</v>
      </c>
      <c r="Z78" s="10">
        <v>-7.8000002000000004</v>
      </c>
      <c r="AA78" s="10">
        <v>178.5</v>
      </c>
      <c r="AB78" s="10">
        <v>312</v>
      </c>
      <c r="AC78" s="10">
        <v>65.099997999999999</v>
      </c>
      <c r="AD78" s="10">
        <v>123.2</v>
      </c>
      <c r="AE78" s="10">
        <v>3.0999998999999998</v>
      </c>
      <c r="AF78" s="10">
        <v>8.5</v>
      </c>
    </row>
    <row r="79" spans="1:34" x14ac:dyDescent="0.3">
      <c r="A79">
        <v>2021</v>
      </c>
      <c r="B79">
        <v>24</v>
      </c>
      <c r="C79" s="16">
        <v>68.827274900000006</v>
      </c>
      <c r="D79" s="16">
        <v>7.2779684235294111</v>
      </c>
      <c r="E79" s="10">
        <v>85.800003000000004</v>
      </c>
      <c r="F79" s="10">
        <v>8.8000001999999995</v>
      </c>
      <c r="G79" s="10">
        <v>-7.4552400000000005E-2</v>
      </c>
      <c r="H79" s="10">
        <v>111</v>
      </c>
      <c r="I79" s="10">
        <v>-20.6</v>
      </c>
      <c r="J79" s="10">
        <v>-30.5</v>
      </c>
      <c r="K79" s="10">
        <v>5.5</v>
      </c>
      <c r="L79" s="10">
        <v>-19.600000000000001</v>
      </c>
      <c r="M79" s="10">
        <v>-9.8999995999999992</v>
      </c>
      <c r="N79" s="10">
        <v>142.60001</v>
      </c>
      <c r="O79" s="10">
        <v>-41.200001</v>
      </c>
      <c r="P79" s="10">
        <v>-31.9</v>
      </c>
      <c r="Q79" s="10">
        <v>8</v>
      </c>
      <c r="R79" s="10">
        <v>-15.6</v>
      </c>
      <c r="S79" s="10">
        <v>-17.299999</v>
      </c>
      <c r="T79" s="10">
        <v>-35.599997999999999</v>
      </c>
      <c r="U79" s="10">
        <v>-15.7</v>
      </c>
      <c r="V79" s="10">
        <v>22.1</v>
      </c>
      <c r="W79" s="10">
        <v>-12.1</v>
      </c>
      <c r="X79" s="10">
        <v>42</v>
      </c>
      <c r="Y79" s="10">
        <v>74.900002000000001</v>
      </c>
      <c r="Z79" s="10">
        <v>-4.9000000999999997</v>
      </c>
      <c r="AA79" s="10">
        <v>166.60001</v>
      </c>
      <c r="AB79" s="10">
        <v>11.9</v>
      </c>
      <c r="AC79" s="10">
        <v>99</v>
      </c>
      <c r="AD79" s="10">
        <v>278.70001000000002</v>
      </c>
      <c r="AE79" s="10">
        <v>50.400002000000001</v>
      </c>
      <c r="AF79" s="10">
        <v>28.5</v>
      </c>
    </row>
    <row r="80" spans="1:34" x14ac:dyDescent="0.3">
      <c r="A80">
        <v>2021</v>
      </c>
      <c r="B80">
        <v>25</v>
      </c>
      <c r="C80" s="16">
        <v>253.95454363636364</v>
      </c>
      <c r="D80" s="16">
        <v>9.2706063352941186</v>
      </c>
      <c r="E80" s="10">
        <v>117.7</v>
      </c>
      <c r="F80" s="10">
        <v>-72.199996999999996</v>
      </c>
      <c r="G80" s="10">
        <v>-6.0996971000000002</v>
      </c>
      <c r="H80" s="10">
        <v>-3.7</v>
      </c>
      <c r="I80" s="10">
        <v>-12.6</v>
      </c>
      <c r="J80" s="10">
        <v>-89.699996999999996</v>
      </c>
      <c r="K80" s="10">
        <v>76.599997999999999</v>
      </c>
      <c r="L80" s="10">
        <v>-97.900002000000001</v>
      </c>
      <c r="M80" s="10">
        <v>-73</v>
      </c>
      <c r="N80" s="10">
        <v>160.80000000000001</v>
      </c>
      <c r="O80" s="10">
        <v>-37</v>
      </c>
      <c r="P80" s="10">
        <v>274</v>
      </c>
      <c r="Q80" s="10">
        <v>105</v>
      </c>
      <c r="R80" s="10">
        <v>-71.699996999999996</v>
      </c>
      <c r="S80" s="10">
        <v>-5.8000002000000004</v>
      </c>
      <c r="T80" s="10">
        <v>-105.8</v>
      </c>
      <c r="U80" s="10">
        <v>-1</v>
      </c>
      <c r="V80" s="10">
        <v>225.7</v>
      </c>
      <c r="W80" s="10">
        <v>-36.900002000000001</v>
      </c>
      <c r="X80" s="10">
        <v>430.5</v>
      </c>
      <c r="Y80" s="10">
        <v>186.89999</v>
      </c>
      <c r="Z80" s="10">
        <v>163.60001</v>
      </c>
      <c r="AA80" s="10">
        <v>386.79998999999998</v>
      </c>
      <c r="AB80" s="10">
        <v>538.29998999999998</v>
      </c>
      <c r="AC80" s="10">
        <v>104.7</v>
      </c>
      <c r="AD80" s="10">
        <v>711</v>
      </c>
      <c r="AE80" s="10">
        <v>90.900002000000001</v>
      </c>
      <c r="AF80" s="10">
        <v>-8</v>
      </c>
    </row>
    <row r="81" spans="1:32" x14ac:dyDescent="0.3">
      <c r="A81">
        <v>2021</v>
      </c>
      <c r="B81">
        <v>26</v>
      </c>
      <c r="C81" s="16">
        <v>90.345453727272726</v>
      </c>
      <c r="D81" s="16">
        <v>14.375366988235294</v>
      </c>
      <c r="E81" s="10">
        <v>30.5</v>
      </c>
      <c r="F81" s="10">
        <v>-3.2</v>
      </c>
      <c r="G81" s="10">
        <v>-7.8187790000000001</v>
      </c>
      <c r="H81" s="10">
        <v>-12.9</v>
      </c>
      <c r="I81" s="10">
        <v>38.099997999999999</v>
      </c>
      <c r="J81" s="10">
        <v>-61.799999</v>
      </c>
      <c r="K81" s="10">
        <v>13.3</v>
      </c>
      <c r="L81" s="10">
        <v>-76</v>
      </c>
      <c r="M81" s="10">
        <v>-59.099997999999999</v>
      </c>
      <c r="N81" s="10">
        <v>33.400002000000001</v>
      </c>
      <c r="O81" s="10">
        <v>5.1999997999999996</v>
      </c>
      <c r="P81" s="10">
        <v>361.70001000000002</v>
      </c>
      <c r="Q81" s="10">
        <v>60.900002000000001</v>
      </c>
      <c r="R81" s="10">
        <v>-34.799999</v>
      </c>
      <c r="S81" s="10">
        <v>17.600000000000001</v>
      </c>
      <c r="T81" s="10">
        <v>-59.099997999999999</v>
      </c>
      <c r="U81" s="10">
        <v>-1.6</v>
      </c>
      <c r="V81" s="10">
        <v>117.1</v>
      </c>
      <c r="W81" s="10">
        <v>-93.199996999999996</v>
      </c>
      <c r="X81" s="10">
        <v>115.2</v>
      </c>
      <c r="Y81" s="10">
        <v>14</v>
      </c>
      <c r="Z81" s="10">
        <v>10.4</v>
      </c>
      <c r="AA81" s="10">
        <v>-33.900002000000001</v>
      </c>
      <c r="AB81" s="10">
        <v>283.5</v>
      </c>
      <c r="AC81" s="10">
        <v>-3</v>
      </c>
      <c r="AD81" s="10">
        <v>613.29998999999998</v>
      </c>
      <c r="AE81" s="10">
        <v>-25.6</v>
      </c>
      <c r="AF81" s="10">
        <v>-4</v>
      </c>
    </row>
    <row r="82" spans="1:32" x14ac:dyDescent="0.3">
      <c r="A82">
        <v>2021</v>
      </c>
      <c r="B82">
        <v>27</v>
      </c>
      <c r="C82" s="16">
        <v>114.53636336363637</v>
      </c>
      <c r="D82" s="16">
        <v>8.9666647288235293</v>
      </c>
      <c r="E82" s="10">
        <v>8.6000004000000008</v>
      </c>
      <c r="F82" s="10">
        <v>-47</v>
      </c>
      <c r="G82" s="10">
        <v>-21.066700000000001</v>
      </c>
      <c r="H82" s="10">
        <v>-13.3</v>
      </c>
      <c r="I82" s="10">
        <v>-53.799999</v>
      </c>
      <c r="J82" s="10">
        <v>-64.099997999999999</v>
      </c>
      <c r="K82" s="10">
        <v>93.5</v>
      </c>
      <c r="L82" s="10">
        <v>-47.900002000000001</v>
      </c>
      <c r="M82" s="10">
        <v>26.799999</v>
      </c>
      <c r="N82" s="10">
        <v>105.5</v>
      </c>
      <c r="O82" s="10">
        <v>-0.30000000999999998</v>
      </c>
      <c r="P82" s="10">
        <v>135.69999999999999</v>
      </c>
      <c r="Q82" s="10">
        <v>23.6</v>
      </c>
      <c r="R82" s="10">
        <v>-20.100000000000001</v>
      </c>
      <c r="S82" s="10">
        <v>65.699996999999996</v>
      </c>
      <c r="T82" s="10">
        <v>-62.599997999999999</v>
      </c>
      <c r="U82" s="10">
        <v>23.200001</v>
      </c>
      <c r="V82" s="10">
        <v>93.5</v>
      </c>
      <c r="W82" s="10">
        <v>-71.400002000000001</v>
      </c>
      <c r="X82" s="10">
        <v>339.39999</v>
      </c>
      <c r="Y82" s="10">
        <v>39.799999</v>
      </c>
      <c r="Z82" s="10">
        <v>-3.9000001000000002</v>
      </c>
      <c r="AA82" s="10">
        <v>230.60001</v>
      </c>
      <c r="AB82" s="10">
        <v>210.3</v>
      </c>
      <c r="AC82" s="10">
        <v>14.2</v>
      </c>
      <c r="AD82" s="10">
        <v>523</v>
      </c>
      <c r="AE82" s="10">
        <v>-7.5999999000000003</v>
      </c>
      <c r="AF82" s="10">
        <v>-108</v>
      </c>
    </row>
    <row r="83" spans="1:32" x14ac:dyDescent="0.3">
      <c r="A83">
        <v>2021</v>
      </c>
      <c r="B83">
        <v>28</v>
      </c>
      <c r="C83" s="16">
        <v>136.06363554545453</v>
      </c>
      <c r="D83" s="16">
        <v>12.677805723529413</v>
      </c>
      <c r="E83" s="10">
        <v>-2.0999998999999998</v>
      </c>
      <c r="F83" s="10">
        <v>-11.2</v>
      </c>
      <c r="G83" s="10">
        <v>-15.67728</v>
      </c>
      <c r="H83" s="10">
        <v>28.4</v>
      </c>
      <c r="I83" s="10">
        <v>52.900002000000001</v>
      </c>
      <c r="J83" s="10">
        <v>-61.799999</v>
      </c>
      <c r="K83" s="10">
        <v>147.39999</v>
      </c>
      <c r="L83" s="10">
        <v>-61.400002000000001</v>
      </c>
      <c r="M83" s="10">
        <v>24.9</v>
      </c>
      <c r="N83" s="10">
        <v>-77</v>
      </c>
      <c r="O83" s="10">
        <v>41.099997999999999</v>
      </c>
      <c r="P83" s="10">
        <v>131.89999</v>
      </c>
      <c r="Q83" s="10">
        <v>-9.6999998000000005</v>
      </c>
      <c r="R83" s="10">
        <v>-9</v>
      </c>
      <c r="S83" s="10">
        <v>13.4</v>
      </c>
      <c r="T83" s="10">
        <v>-11.7</v>
      </c>
      <c r="U83" s="10">
        <v>35.099997999999999</v>
      </c>
      <c r="V83" s="10">
        <v>94.400002000000001</v>
      </c>
      <c r="W83" s="10">
        <v>-27.6</v>
      </c>
      <c r="X83" s="10">
        <v>166.3</v>
      </c>
      <c r="Y83" s="10">
        <v>25.700001</v>
      </c>
      <c r="Z83" s="10">
        <v>28.299999</v>
      </c>
      <c r="AA83" s="10">
        <v>344.89999</v>
      </c>
      <c r="AB83" s="10">
        <v>332.79998999999998</v>
      </c>
      <c r="AC83" s="10">
        <v>45.799999</v>
      </c>
      <c r="AD83" s="10">
        <v>603.20001000000002</v>
      </c>
      <c r="AE83" s="10">
        <v>1.5</v>
      </c>
      <c r="AF83" s="10">
        <v>-118.6</v>
      </c>
    </row>
    <row r="84" spans="1:32" x14ac:dyDescent="0.3">
      <c r="A84">
        <v>2021</v>
      </c>
      <c r="B84">
        <v>29</v>
      </c>
      <c r="C84" s="16">
        <v>-1.1636343999999961</v>
      </c>
      <c r="D84" s="16">
        <v>26.320264347058824</v>
      </c>
      <c r="E84" s="10">
        <v>66.099997999999999</v>
      </c>
      <c r="F84" s="10">
        <v>31.799999</v>
      </c>
      <c r="G84" s="10">
        <v>3.2444948999999998</v>
      </c>
      <c r="H84" s="10">
        <v>24.700001</v>
      </c>
      <c r="I84" s="10">
        <v>32.400002000000001</v>
      </c>
      <c r="J84" s="10">
        <v>40.200001</v>
      </c>
      <c r="K84" s="10">
        <v>23.1</v>
      </c>
      <c r="L84" s="10">
        <v>30.799999</v>
      </c>
      <c r="M84" s="10">
        <v>31.799999</v>
      </c>
      <c r="N84" s="10">
        <v>129.19999999999999</v>
      </c>
      <c r="O84" s="10">
        <v>41.5</v>
      </c>
      <c r="P84" s="10">
        <v>10.7</v>
      </c>
      <c r="Q84" s="10">
        <v>15.6</v>
      </c>
      <c r="R84" s="10">
        <v>-36.799999</v>
      </c>
      <c r="S84" s="10">
        <v>51.599997999999999</v>
      </c>
      <c r="T84" s="10">
        <v>-61.299999</v>
      </c>
      <c r="U84" s="10">
        <v>12.8</v>
      </c>
      <c r="V84" s="10">
        <v>-15.4</v>
      </c>
      <c r="W84" s="10">
        <v>-64.900002000000001</v>
      </c>
      <c r="X84" s="10">
        <v>-31.4</v>
      </c>
      <c r="Y84" s="10">
        <v>-79.699996999999996</v>
      </c>
      <c r="Z84" s="10">
        <v>-141.69999999999999</v>
      </c>
      <c r="AA84" s="10">
        <v>8.5</v>
      </c>
      <c r="AB84" s="10">
        <v>8.8999995999999992</v>
      </c>
      <c r="AC84" s="10">
        <v>-26.200001</v>
      </c>
      <c r="AD84" s="10">
        <v>566.90002000000004</v>
      </c>
      <c r="AE84" s="10">
        <v>-98.099997999999999</v>
      </c>
      <c r="AF84" s="10">
        <v>-139.69999999999999</v>
      </c>
    </row>
    <row r="85" spans="1:32" x14ac:dyDescent="0.3">
      <c r="A85">
        <v>2021</v>
      </c>
      <c r="B85">
        <v>30</v>
      </c>
      <c r="C85" s="16">
        <v>98.072726990909075</v>
      </c>
      <c r="D85" s="16">
        <v>37.095196652941176</v>
      </c>
      <c r="E85" s="10">
        <v>38.599997999999999</v>
      </c>
      <c r="F85" s="10">
        <v>-16.700001</v>
      </c>
      <c r="G85" s="10">
        <v>-31.581658999999998</v>
      </c>
      <c r="H85" s="10">
        <v>-1.5</v>
      </c>
      <c r="I85" s="10">
        <v>38.400002000000001</v>
      </c>
      <c r="J85" s="10">
        <v>30.799999</v>
      </c>
      <c r="K85" s="10">
        <v>35.099997999999999</v>
      </c>
      <c r="L85" s="10">
        <v>-35.200001</v>
      </c>
      <c r="M85" s="10">
        <v>68.5</v>
      </c>
      <c r="N85" s="10">
        <v>94.699996999999996</v>
      </c>
      <c r="O85" s="10">
        <v>75.5</v>
      </c>
      <c r="P85" s="10">
        <v>198.60001</v>
      </c>
      <c r="Q85" s="10">
        <v>90.5</v>
      </c>
      <c r="R85" s="10">
        <v>4.9000000999999997</v>
      </c>
      <c r="S85" s="10">
        <v>41.700001</v>
      </c>
      <c r="T85" s="10">
        <v>-50.200001</v>
      </c>
      <c r="U85" s="10">
        <v>48.5</v>
      </c>
      <c r="V85" s="10">
        <v>119.2</v>
      </c>
      <c r="W85" s="10">
        <v>4.0999999000000003</v>
      </c>
      <c r="X85" s="10">
        <v>1.5</v>
      </c>
      <c r="Y85" s="10">
        <v>128.10001</v>
      </c>
      <c r="Z85" s="10">
        <v>67.699996999999996</v>
      </c>
      <c r="AA85" s="10">
        <v>109.4</v>
      </c>
      <c r="AB85" s="10">
        <v>116.8</v>
      </c>
      <c r="AC85" s="10">
        <v>37.299999</v>
      </c>
      <c r="AD85" s="10">
        <v>506.39999</v>
      </c>
      <c r="AE85" s="10">
        <v>25.1</v>
      </c>
      <c r="AF85" s="10">
        <v>-36.799999</v>
      </c>
    </row>
    <row r="86" spans="1:32" x14ac:dyDescent="0.3">
      <c r="A86">
        <v>2021</v>
      </c>
      <c r="B86">
        <v>31</v>
      </c>
      <c r="C86" s="16">
        <v>54.800002272727276</v>
      </c>
      <c r="D86" s="16">
        <v>76.120269552941167</v>
      </c>
      <c r="E86" s="10">
        <v>-6.5999999000000003</v>
      </c>
      <c r="F86" s="10">
        <v>-21.5</v>
      </c>
      <c r="G86" s="10">
        <v>-31.555401</v>
      </c>
      <c r="H86" s="10">
        <v>-14.6</v>
      </c>
      <c r="I86" s="10">
        <v>107.5</v>
      </c>
      <c r="J86" s="10">
        <v>65.300003000000004</v>
      </c>
      <c r="K86" s="10">
        <v>67.099997999999999</v>
      </c>
      <c r="L86" s="10">
        <v>-46</v>
      </c>
      <c r="M86" s="10">
        <v>75.300003000000004</v>
      </c>
      <c r="N86" s="10">
        <v>230</v>
      </c>
      <c r="O86" s="10">
        <v>0.5</v>
      </c>
      <c r="P86" s="10">
        <v>724.09997999999996</v>
      </c>
      <c r="Q86" s="10">
        <v>74.599997999999999</v>
      </c>
      <c r="R86" s="10">
        <v>19.5</v>
      </c>
      <c r="S86" s="10">
        <v>61.700001</v>
      </c>
      <c r="T86" s="10">
        <v>-2.9000001000000002</v>
      </c>
      <c r="U86" s="10">
        <v>-8.3999995999999992</v>
      </c>
      <c r="V86" s="10">
        <v>231.10001</v>
      </c>
      <c r="W86" s="10">
        <v>-93.5</v>
      </c>
      <c r="X86" s="10">
        <v>96.800003000000004</v>
      </c>
      <c r="Y86" s="10">
        <v>-14.6</v>
      </c>
      <c r="Z86" s="10">
        <v>-103.4</v>
      </c>
      <c r="AA86" s="10">
        <v>56.200001</v>
      </c>
      <c r="AB86" s="10">
        <v>116.2</v>
      </c>
      <c r="AC86" s="10">
        <v>-22.700001</v>
      </c>
      <c r="AD86" s="10">
        <v>535.40002000000004</v>
      </c>
      <c r="AE86" s="10">
        <v>-46.599997999999999</v>
      </c>
      <c r="AF86" s="10">
        <v>-152.10001</v>
      </c>
    </row>
    <row r="87" spans="1:32" x14ac:dyDescent="0.3">
      <c r="A87">
        <v>2021</v>
      </c>
      <c r="B87">
        <v>32</v>
      </c>
      <c r="C87" s="16">
        <v>83.718181454545459</v>
      </c>
      <c r="D87" s="16">
        <v>78.383309588235321</v>
      </c>
      <c r="E87" s="10">
        <v>89.300003000000004</v>
      </c>
      <c r="F87" s="10">
        <v>-14.3</v>
      </c>
      <c r="G87" s="10">
        <v>54.816249999999997</v>
      </c>
      <c r="H87" s="10">
        <v>18</v>
      </c>
      <c r="I87" s="10">
        <v>64.800003000000004</v>
      </c>
      <c r="J87" s="10">
        <v>94.400002000000001</v>
      </c>
      <c r="K87" s="10">
        <v>100.6</v>
      </c>
      <c r="L87" s="10">
        <v>36.200001</v>
      </c>
      <c r="M87" s="10">
        <v>93.400002000000001</v>
      </c>
      <c r="N87" s="10">
        <v>201.2</v>
      </c>
      <c r="O87" s="10">
        <v>26.6</v>
      </c>
      <c r="P87" s="10">
        <v>278.70001000000002</v>
      </c>
      <c r="Q87" s="10">
        <v>175.39999</v>
      </c>
      <c r="R87" s="10">
        <v>-15.1</v>
      </c>
      <c r="S87" s="10">
        <v>71.300003000000004</v>
      </c>
      <c r="T87" s="10">
        <v>13.9</v>
      </c>
      <c r="U87" s="10">
        <v>43.299999</v>
      </c>
      <c r="V87" s="10">
        <v>239.10001</v>
      </c>
      <c r="W87" s="10">
        <v>-37.599997999999999</v>
      </c>
      <c r="X87" s="10">
        <v>93.800003000000004</v>
      </c>
      <c r="Y87" s="10">
        <v>125</v>
      </c>
      <c r="Z87" s="10">
        <v>-19.5</v>
      </c>
      <c r="AA87" s="10">
        <v>180.89999</v>
      </c>
      <c r="AB87" s="10">
        <v>-39.400002000000001</v>
      </c>
      <c r="AC87" s="10">
        <v>1</v>
      </c>
      <c r="AD87" s="10">
        <v>503.29998999999998</v>
      </c>
      <c r="AE87" s="10">
        <v>-27.5</v>
      </c>
      <c r="AF87" s="10">
        <v>-98.199996999999996</v>
      </c>
    </row>
    <row r="88" spans="1:32" x14ac:dyDescent="0.3">
      <c r="A88">
        <v>2021</v>
      </c>
      <c r="B88">
        <v>33</v>
      </c>
      <c r="C88" s="16">
        <v>59.254548109090905</v>
      </c>
      <c r="D88" s="16">
        <v>64.498768370588223</v>
      </c>
      <c r="E88" s="10">
        <v>88.800003000000004</v>
      </c>
      <c r="F88" s="10">
        <v>-35.5</v>
      </c>
      <c r="G88" s="10">
        <v>15.479050000000001</v>
      </c>
      <c r="H88" s="10">
        <v>13.3</v>
      </c>
      <c r="I88" s="10">
        <v>32.799999</v>
      </c>
      <c r="J88" s="10">
        <v>90.099997999999999</v>
      </c>
      <c r="K88" s="10">
        <v>81</v>
      </c>
      <c r="L88" s="10">
        <v>7.3000002000000004</v>
      </c>
      <c r="M88" s="10">
        <v>63.400002000000001</v>
      </c>
      <c r="N88" s="10">
        <v>235.10001</v>
      </c>
      <c r="O88" s="10">
        <v>100</v>
      </c>
      <c r="P88" s="10">
        <v>153.30000000000001</v>
      </c>
      <c r="Q88" s="10">
        <v>105</v>
      </c>
      <c r="R88" s="10">
        <v>3.4000001000000002</v>
      </c>
      <c r="S88" s="10">
        <v>82.900002000000001</v>
      </c>
      <c r="T88" s="10">
        <v>40.599997999999999</v>
      </c>
      <c r="U88" s="10">
        <v>19.5</v>
      </c>
      <c r="V88" s="10">
        <v>126.1</v>
      </c>
      <c r="W88" s="10">
        <v>-63.400002000000001</v>
      </c>
      <c r="X88" s="10">
        <v>4.5</v>
      </c>
      <c r="Y88" s="10">
        <v>41.700001</v>
      </c>
      <c r="Z88" s="10">
        <v>-100.5</v>
      </c>
      <c r="AA88" s="10">
        <v>211.10001</v>
      </c>
      <c r="AB88" s="10">
        <v>113.7</v>
      </c>
      <c r="AC88" s="10">
        <v>-24</v>
      </c>
      <c r="AD88" s="10">
        <v>500.70001000000002</v>
      </c>
      <c r="AE88" s="10">
        <v>7.3000002000000004</v>
      </c>
      <c r="AF88" s="10">
        <v>-165.39999</v>
      </c>
    </row>
    <row r="89" spans="1:32" x14ac:dyDescent="0.3">
      <c r="A89">
        <v>2021</v>
      </c>
      <c r="B89">
        <v>34</v>
      </c>
      <c r="C89" s="16">
        <v>43.645453454545461</v>
      </c>
      <c r="D89" s="16">
        <v>49.037563582352945</v>
      </c>
      <c r="E89" s="10">
        <v>57.299999</v>
      </c>
      <c r="F89" s="10">
        <v>-24.5</v>
      </c>
      <c r="G89" s="10">
        <v>5.7385769</v>
      </c>
      <c r="H89" s="10">
        <v>-9.5</v>
      </c>
      <c r="I89" s="10">
        <v>47.799999</v>
      </c>
      <c r="J89" s="10">
        <v>37.599997999999999</v>
      </c>
      <c r="K89" s="10">
        <v>64.900002000000001</v>
      </c>
      <c r="L89" s="10">
        <v>-16.100000000000001</v>
      </c>
      <c r="M89" s="10">
        <v>86.400002000000001</v>
      </c>
      <c r="N89" s="10">
        <v>115.4</v>
      </c>
      <c r="O89" s="10">
        <v>58.900002000000001</v>
      </c>
      <c r="P89" s="10">
        <v>220.7</v>
      </c>
      <c r="Q89" s="10">
        <v>39.900002000000001</v>
      </c>
      <c r="R89" s="10">
        <v>13.1</v>
      </c>
      <c r="S89" s="10">
        <v>79</v>
      </c>
      <c r="T89" s="10">
        <v>30.799999</v>
      </c>
      <c r="U89" s="10">
        <v>26.200001</v>
      </c>
      <c r="V89" s="10">
        <v>330</v>
      </c>
      <c r="W89" s="10">
        <v>-78.5</v>
      </c>
      <c r="X89" s="10">
        <v>40.799999</v>
      </c>
      <c r="Y89" s="10">
        <v>2.8</v>
      </c>
      <c r="Z89" s="10">
        <v>-122.4</v>
      </c>
      <c r="AA89" s="10">
        <v>182.3</v>
      </c>
      <c r="AB89" s="10">
        <v>-27.9</v>
      </c>
      <c r="AC89" s="10">
        <v>-27.200001</v>
      </c>
      <c r="AD89" s="10">
        <v>435.5</v>
      </c>
      <c r="AE89" s="10">
        <v>-105.2</v>
      </c>
      <c r="AF89" s="10">
        <v>-150.10001</v>
      </c>
    </row>
    <row r="90" spans="1:32" x14ac:dyDescent="0.3">
      <c r="A90">
        <v>2021</v>
      </c>
      <c r="B90">
        <v>35</v>
      </c>
      <c r="C90" s="16">
        <v>103.4090920909091</v>
      </c>
      <c r="D90" s="16">
        <v>52.208151888235285</v>
      </c>
      <c r="E90" s="10">
        <v>42.900002000000001</v>
      </c>
      <c r="F90" s="10">
        <v>18.899999999999999</v>
      </c>
      <c r="G90" s="10">
        <v>61.938591000000002</v>
      </c>
      <c r="H90" s="10">
        <v>1.5</v>
      </c>
      <c r="I90" s="10">
        <v>37.799999</v>
      </c>
      <c r="J90" s="10">
        <v>13.4</v>
      </c>
      <c r="K90" s="10">
        <v>74.800003000000004</v>
      </c>
      <c r="L90" s="10">
        <v>27.1</v>
      </c>
      <c r="M90" s="10">
        <v>-42.5</v>
      </c>
      <c r="N90" s="10">
        <v>227.7</v>
      </c>
      <c r="O90" s="10">
        <v>111.3</v>
      </c>
      <c r="P90" s="10">
        <v>131.39999</v>
      </c>
      <c r="Q90" s="10">
        <v>41.900002000000001</v>
      </c>
      <c r="R90" s="10">
        <v>-7.0999999000000003</v>
      </c>
      <c r="S90" s="10">
        <v>84.599997999999999</v>
      </c>
      <c r="T90" s="10">
        <v>32.099997999999999</v>
      </c>
      <c r="U90" s="10">
        <v>29.799999</v>
      </c>
      <c r="V90" s="10">
        <v>432.29998999999998</v>
      </c>
      <c r="W90" s="10">
        <v>-58</v>
      </c>
      <c r="X90" s="10">
        <v>155.69999999999999</v>
      </c>
      <c r="Y90" s="10">
        <v>109.9</v>
      </c>
      <c r="Z90" s="10">
        <v>-68.099997999999999</v>
      </c>
      <c r="AA90" s="10">
        <v>146.60001</v>
      </c>
      <c r="AB90" s="10">
        <v>54.5</v>
      </c>
      <c r="AC90" s="10">
        <v>-29.799999</v>
      </c>
      <c r="AD90" s="10">
        <v>389.10001</v>
      </c>
      <c r="AE90" s="10">
        <v>-7</v>
      </c>
      <c r="AF90" s="10">
        <v>12.3</v>
      </c>
    </row>
    <row r="91" spans="1:32" x14ac:dyDescent="0.3">
      <c r="A91">
        <v>2021</v>
      </c>
      <c r="B91">
        <v>36</v>
      </c>
      <c r="C91" s="16">
        <v>191.31818555454547</v>
      </c>
      <c r="D91" s="16">
        <v>86.772843011764706</v>
      </c>
      <c r="E91" s="10">
        <v>92.900002000000001</v>
      </c>
      <c r="F91" s="10">
        <v>45.799999</v>
      </c>
      <c r="G91" s="10">
        <v>62.038330000000002</v>
      </c>
      <c r="H91" s="10">
        <v>96.900002000000001</v>
      </c>
      <c r="I91" s="10">
        <v>74.400002000000001</v>
      </c>
      <c r="J91" s="10">
        <v>14.9</v>
      </c>
      <c r="K91" s="10">
        <v>137</v>
      </c>
      <c r="L91" s="10">
        <v>47.099997999999999</v>
      </c>
      <c r="M91" s="10">
        <v>151.89999</v>
      </c>
      <c r="N91" s="10">
        <v>328.10001</v>
      </c>
      <c r="O91" s="10">
        <v>61.900002000000001</v>
      </c>
      <c r="P91" s="10">
        <v>122.9</v>
      </c>
      <c r="Q91" s="10">
        <v>59</v>
      </c>
      <c r="R91" s="10">
        <v>61.599997999999999</v>
      </c>
      <c r="S91" s="10">
        <v>79.199996999999996</v>
      </c>
      <c r="T91" s="10">
        <v>-6.1999997999999996</v>
      </c>
      <c r="U91" s="10">
        <v>45.700001</v>
      </c>
      <c r="V91" s="10">
        <v>568.40002000000004</v>
      </c>
      <c r="W91" s="10">
        <v>-22</v>
      </c>
      <c r="X91" s="10">
        <v>223.60001</v>
      </c>
      <c r="Y91" s="10">
        <v>176.5</v>
      </c>
      <c r="Z91" s="10">
        <v>2.9000001000000002</v>
      </c>
      <c r="AA91" s="10">
        <v>320.20001000000002</v>
      </c>
      <c r="AB91" s="10">
        <v>240.2</v>
      </c>
      <c r="AC91" s="10">
        <v>58.5</v>
      </c>
      <c r="AD91" s="10">
        <v>444</v>
      </c>
      <c r="AE91" s="10">
        <v>36.200001</v>
      </c>
      <c r="AF91" s="10">
        <v>56</v>
      </c>
    </row>
    <row r="92" spans="1:32" x14ac:dyDescent="0.3">
      <c r="A92">
        <v>2021</v>
      </c>
      <c r="B92">
        <v>37</v>
      </c>
      <c r="C92" s="16">
        <v>201.51818263636366</v>
      </c>
      <c r="D92" s="16">
        <v>77.839640905882376</v>
      </c>
      <c r="E92" s="10">
        <v>65.699996999999996</v>
      </c>
      <c r="F92" s="10">
        <v>-7.5</v>
      </c>
      <c r="G92" s="10">
        <v>65.573914000000002</v>
      </c>
      <c r="H92" s="10">
        <v>44.299999</v>
      </c>
      <c r="I92" s="10">
        <v>35.900002000000001</v>
      </c>
      <c r="J92" s="10">
        <v>-23.4</v>
      </c>
      <c r="K92" s="10">
        <v>55.299999</v>
      </c>
      <c r="L92" s="10">
        <v>-16.600000000000001</v>
      </c>
      <c r="M92" s="10">
        <v>146.89999</v>
      </c>
      <c r="N92" s="10">
        <v>317.79998999999998</v>
      </c>
      <c r="O92" s="10">
        <v>183.8</v>
      </c>
      <c r="P92" s="10">
        <v>232.7</v>
      </c>
      <c r="Q92" s="10">
        <v>72.400002000000001</v>
      </c>
      <c r="R92" s="10">
        <v>9.6000004000000008</v>
      </c>
      <c r="S92" s="10">
        <v>111.7</v>
      </c>
      <c r="T92" s="10">
        <v>-37.200001</v>
      </c>
      <c r="U92" s="10">
        <v>66.300003000000004</v>
      </c>
      <c r="V92" s="10">
        <v>749.20001000000002</v>
      </c>
      <c r="W92" s="10">
        <v>2.5</v>
      </c>
      <c r="X92" s="10">
        <v>36.599997999999999</v>
      </c>
      <c r="Y92" s="10">
        <v>203.60001</v>
      </c>
      <c r="Z92" s="10">
        <v>33.900002000000001</v>
      </c>
      <c r="AA92" s="10">
        <v>408.39999</v>
      </c>
      <c r="AB92" s="10">
        <v>112.2</v>
      </c>
      <c r="AC92" s="10">
        <v>21.299999</v>
      </c>
      <c r="AD92" s="10">
        <v>493.5</v>
      </c>
      <c r="AE92" s="10">
        <v>132.5</v>
      </c>
      <c r="AF92" s="10">
        <v>23</v>
      </c>
    </row>
    <row r="93" spans="1:32" x14ac:dyDescent="0.3">
      <c r="A93">
        <v>2021</v>
      </c>
      <c r="B93">
        <v>38</v>
      </c>
      <c r="C93" s="16">
        <v>243.16364018181812</v>
      </c>
      <c r="D93" s="16">
        <v>61.731640234117627</v>
      </c>
      <c r="E93" s="10">
        <v>63.700001</v>
      </c>
      <c r="F93" s="10">
        <v>-13.5</v>
      </c>
      <c r="G93" s="10">
        <v>41.237887999999998</v>
      </c>
      <c r="H93" s="10">
        <v>49</v>
      </c>
      <c r="I93" s="10">
        <v>35.599997999999999</v>
      </c>
      <c r="J93" s="10">
        <v>-29.6</v>
      </c>
      <c r="K93" s="10">
        <v>105.7</v>
      </c>
      <c r="L93" s="10">
        <v>-21.700001</v>
      </c>
      <c r="M93" s="10">
        <v>114.1</v>
      </c>
      <c r="N93" s="10">
        <v>251.3</v>
      </c>
      <c r="O93" s="10">
        <v>148.80000000000001</v>
      </c>
      <c r="P93" s="10">
        <v>105.9</v>
      </c>
      <c r="Q93" s="10">
        <v>23.799999</v>
      </c>
      <c r="R93" s="10">
        <v>-0.60000001999999997</v>
      </c>
      <c r="S93" s="10">
        <v>105.9</v>
      </c>
      <c r="T93" s="10">
        <v>20.799999</v>
      </c>
      <c r="U93" s="10">
        <v>49</v>
      </c>
      <c r="V93" s="10">
        <v>649.90002000000004</v>
      </c>
      <c r="W93" s="10">
        <v>-10.8</v>
      </c>
      <c r="X93" s="10">
        <v>237.60001</v>
      </c>
      <c r="Y93" s="10">
        <v>164.8</v>
      </c>
      <c r="Z93" s="10">
        <v>-20.700001</v>
      </c>
      <c r="AA93" s="10">
        <v>508.20001000000002</v>
      </c>
      <c r="AB93" s="10">
        <v>276.89999</v>
      </c>
      <c r="AC93" s="10">
        <v>52.200001</v>
      </c>
      <c r="AD93" s="10">
        <v>605.90002000000004</v>
      </c>
      <c r="AE93" s="10">
        <v>143.89999</v>
      </c>
      <c r="AF93" s="10">
        <v>66.900002000000001</v>
      </c>
    </row>
    <row r="94" spans="1:32" x14ac:dyDescent="0.3">
      <c r="A94">
        <v>2021</v>
      </c>
      <c r="B94">
        <v>39</v>
      </c>
      <c r="C94" s="16">
        <v>269.1727205636364</v>
      </c>
      <c r="D94" s="16">
        <v>80.366729852941177</v>
      </c>
      <c r="E94" s="10">
        <v>119.9</v>
      </c>
      <c r="F94" s="10">
        <v>8.1000004000000008</v>
      </c>
      <c r="G94" s="10">
        <v>45.534408999999997</v>
      </c>
      <c r="H94" s="10">
        <v>45</v>
      </c>
      <c r="I94" s="10">
        <v>111.6</v>
      </c>
      <c r="J94" s="10">
        <v>-16.899999999999999</v>
      </c>
      <c r="K94" s="10">
        <v>114.4</v>
      </c>
      <c r="L94" s="10">
        <v>6.4000000999999997</v>
      </c>
      <c r="M94" s="10">
        <v>92.800003000000004</v>
      </c>
      <c r="N94" s="10">
        <v>325.29998999999998</v>
      </c>
      <c r="O94" s="10">
        <v>165.2</v>
      </c>
      <c r="P94" s="10">
        <v>110.9</v>
      </c>
      <c r="Q94" s="10">
        <v>16.700001</v>
      </c>
      <c r="R94" s="10">
        <v>51.400002000000001</v>
      </c>
      <c r="S94" s="10">
        <v>92.400002000000001</v>
      </c>
      <c r="T94" s="10">
        <v>10.5</v>
      </c>
      <c r="U94" s="10">
        <v>67</v>
      </c>
      <c r="V94" s="10">
        <v>690.59997999999996</v>
      </c>
      <c r="W94" s="10">
        <v>-22.9</v>
      </c>
      <c r="X94" s="10">
        <v>222.5</v>
      </c>
      <c r="Y94" s="10">
        <v>197.89999</v>
      </c>
      <c r="Z94" s="10">
        <v>4.3000002000000004</v>
      </c>
      <c r="AA94" s="10">
        <v>576.59997999999996</v>
      </c>
      <c r="AB94" s="10">
        <v>350</v>
      </c>
      <c r="AC94" s="10">
        <v>55.400002000000001</v>
      </c>
      <c r="AD94" s="10">
        <v>703.59997999999996</v>
      </c>
      <c r="AE94" s="10">
        <v>94.699996999999996</v>
      </c>
      <c r="AF94" s="10">
        <v>88.199996999999996</v>
      </c>
    </row>
    <row r="95" spans="1:32" x14ac:dyDescent="0.3">
      <c r="A95">
        <v>2021</v>
      </c>
      <c r="B95">
        <v>40</v>
      </c>
      <c r="C95" s="16">
        <v>307.07272336363633</v>
      </c>
      <c r="D95" s="16">
        <v>71.991236529411793</v>
      </c>
      <c r="E95" s="10">
        <v>74</v>
      </c>
      <c r="F95" s="10">
        <v>55.599997999999999</v>
      </c>
      <c r="G95" s="10">
        <v>-4.8987599999999999E-2</v>
      </c>
      <c r="H95" s="10">
        <v>46.799999</v>
      </c>
      <c r="I95" s="10">
        <v>41.599997999999999</v>
      </c>
      <c r="J95" s="10">
        <v>-23.299999</v>
      </c>
      <c r="K95" s="10">
        <v>114.2</v>
      </c>
      <c r="L95" s="10">
        <v>8.8999995999999992</v>
      </c>
      <c r="M95" s="10">
        <v>110.9</v>
      </c>
      <c r="N95" s="10">
        <v>181.2</v>
      </c>
      <c r="O95" s="10">
        <v>266.20001000000002</v>
      </c>
      <c r="P95" s="10">
        <v>120.2</v>
      </c>
      <c r="Q95" s="10">
        <v>1.5</v>
      </c>
      <c r="R95" s="10">
        <v>47</v>
      </c>
      <c r="S95" s="10">
        <v>86.400002000000001</v>
      </c>
      <c r="T95" s="10">
        <v>62.400002000000001</v>
      </c>
      <c r="U95" s="10">
        <v>30.299999</v>
      </c>
      <c r="V95" s="10">
        <v>852.09997999999996</v>
      </c>
      <c r="W95" s="10">
        <v>-5.5</v>
      </c>
      <c r="X95" s="10">
        <v>183.3</v>
      </c>
      <c r="Y95" s="10">
        <v>186.10001</v>
      </c>
      <c r="Z95" s="10">
        <v>57.599997999999999</v>
      </c>
      <c r="AA95" s="10">
        <v>557.59997999999996</v>
      </c>
      <c r="AB95" s="10">
        <v>370</v>
      </c>
      <c r="AC95" s="10">
        <v>95.5</v>
      </c>
      <c r="AD95" s="10">
        <v>845.29998999999998</v>
      </c>
      <c r="AE95" s="10">
        <v>199</v>
      </c>
      <c r="AF95" s="10">
        <v>36.799999</v>
      </c>
    </row>
    <row r="96" spans="1:32" x14ac:dyDescent="0.3">
      <c r="A96">
        <v>2021</v>
      </c>
      <c r="B96">
        <v>41</v>
      </c>
      <c r="C96" s="16">
        <v>405.96363918181817</v>
      </c>
      <c r="D96" s="16">
        <v>97.236146470588238</v>
      </c>
      <c r="E96" s="10">
        <v>89.199996999999996</v>
      </c>
      <c r="F96" s="10">
        <v>124.7</v>
      </c>
      <c r="G96" s="10">
        <v>33.914490000000001</v>
      </c>
      <c r="H96" s="10">
        <v>88.699996999999996</v>
      </c>
      <c r="I96" s="10">
        <v>123</v>
      </c>
      <c r="J96" s="10">
        <v>-23.6</v>
      </c>
      <c r="K96" s="10">
        <v>155.69999999999999</v>
      </c>
      <c r="L96" s="10">
        <v>54.700001</v>
      </c>
      <c r="M96" s="10">
        <v>133.5</v>
      </c>
      <c r="N96" s="10">
        <v>191</v>
      </c>
      <c r="O96" s="10">
        <v>233</v>
      </c>
      <c r="P96" s="10">
        <v>131.60001</v>
      </c>
      <c r="Q96" s="10">
        <v>96.199996999999996</v>
      </c>
      <c r="R96" s="10">
        <v>39.299999</v>
      </c>
      <c r="S96" s="10">
        <v>80.199996999999996</v>
      </c>
      <c r="T96" s="10">
        <v>57.400002000000001</v>
      </c>
      <c r="U96" s="10">
        <v>44.5</v>
      </c>
      <c r="V96" s="10">
        <v>1084.5</v>
      </c>
      <c r="W96" s="10">
        <v>43.700001</v>
      </c>
      <c r="X96" s="10">
        <v>249</v>
      </c>
      <c r="Y96" s="10">
        <v>221</v>
      </c>
      <c r="Z96" s="10">
        <v>121.9</v>
      </c>
      <c r="AA96" s="10">
        <v>680.70001000000002</v>
      </c>
      <c r="AB96" s="10">
        <v>671.70001000000002</v>
      </c>
      <c r="AC96" s="10">
        <v>98</v>
      </c>
      <c r="AD96" s="10">
        <v>974.20001000000002</v>
      </c>
      <c r="AE96" s="10">
        <v>185.2</v>
      </c>
      <c r="AF96" s="10">
        <v>135.69999999999999</v>
      </c>
    </row>
    <row r="97" spans="1:32" x14ac:dyDescent="0.3">
      <c r="A97">
        <v>2021</v>
      </c>
      <c r="B97">
        <v>42</v>
      </c>
      <c r="C97" s="16">
        <v>506.20909272727272</v>
      </c>
      <c r="D97" s="16">
        <v>102.28211134705882</v>
      </c>
      <c r="E97" s="10">
        <v>136.19999999999999</v>
      </c>
      <c r="F97" s="10">
        <v>167.5</v>
      </c>
      <c r="G97" s="10">
        <v>42.695919000000004</v>
      </c>
      <c r="H97" s="10">
        <v>133.69999999999999</v>
      </c>
      <c r="I97" s="10">
        <v>89.199996999999996</v>
      </c>
      <c r="J97" s="10">
        <v>-17.200001</v>
      </c>
      <c r="K97" s="10">
        <v>162.89999</v>
      </c>
      <c r="L97" s="10">
        <v>39.5</v>
      </c>
      <c r="M97" s="10">
        <v>133.30000000000001</v>
      </c>
      <c r="N97" s="10">
        <v>113.9</v>
      </c>
      <c r="O97" s="10">
        <v>199.39999</v>
      </c>
      <c r="P97" s="10">
        <v>134.69999999999999</v>
      </c>
      <c r="Q97" s="10">
        <v>136.30000000000001</v>
      </c>
      <c r="R97" s="10">
        <v>95.599997999999999</v>
      </c>
      <c r="S97" s="10">
        <v>115</v>
      </c>
      <c r="T97" s="10">
        <v>-2.4000001000000002</v>
      </c>
      <c r="U97" s="10">
        <v>58.5</v>
      </c>
      <c r="V97" s="10">
        <v>1394.8</v>
      </c>
      <c r="W97" s="10">
        <v>86.5</v>
      </c>
      <c r="X97" s="10">
        <v>274.5</v>
      </c>
      <c r="Y97" s="10">
        <v>326.70001000000002</v>
      </c>
      <c r="Z97" s="10">
        <v>116</v>
      </c>
      <c r="AA97" s="10">
        <v>679.20001000000002</v>
      </c>
      <c r="AB97" s="10">
        <v>1060.0999999999999</v>
      </c>
      <c r="AC97" s="10">
        <v>134.10001</v>
      </c>
      <c r="AD97" s="10">
        <v>1036.7</v>
      </c>
      <c r="AE97" s="10">
        <v>283.39999</v>
      </c>
      <c r="AF97" s="10">
        <v>176.3</v>
      </c>
    </row>
    <row r="98" spans="1:32" x14ac:dyDescent="0.3">
      <c r="A98">
        <v>2021</v>
      </c>
      <c r="B98">
        <v>43</v>
      </c>
      <c r="C98" s="16">
        <v>587.93636636363635</v>
      </c>
      <c r="D98" s="16">
        <v>114.47321923529411</v>
      </c>
      <c r="E98" s="10">
        <v>226.39999</v>
      </c>
      <c r="F98" s="10">
        <v>152.69999999999999</v>
      </c>
      <c r="G98" s="10">
        <v>58.444729000000002</v>
      </c>
      <c r="H98" s="10">
        <v>165.60001</v>
      </c>
      <c r="I98" s="10">
        <v>88.400002000000001</v>
      </c>
      <c r="J98" s="10">
        <v>16.600000000000001</v>
      </c>
      <c r="K98" s="10">
        <v>90.599997999999999</v>
      </c>
      <c r="L98" s="10">
        <v>50.799999</v>
      </c>
      <c r="M98" s="10">
        <v>91.900002000000001</v>
      </c>
      <c r="N98" s="10">
        <v>119.8</v>
      </c>
      <c r="O98" s="10">
        <v>202</v>
      </c>
      <c r="P98" s="10">
        <v>223</v>
      </c>
      <c r="Q98" s="10">
        <v>91.199996999999996</v>
      </c>
      <c r="R98" s="10">
        <v>120.9</v>
      </c>
      <c r="S98" s="10">
        <v>153.19999999999999</v>
      </c>
      <c r="T98" s="10">
        <v>46.099997999999999</v>
      </c>
      <c r="U98" s="10">
        <v>48.400002000000001</v>
      </c>
      <c r="V98" s="10">
        <v>1527.8</v>
      </c>
      <c r="W98" s="10">
        <v>208.10001</v>
      </c>
      <c r="X98" s="10">
        <v>479</v>
      </c>
      <c r="Y98" s="10">
        <v>454</v>
      </c>
      <c r="Z98" s="10">
        <v>271.10001</v>
      </c>
      <c r="AA98" s="10">
        <v>708.09997999999996</v>
      </c>
      <c r="AB98" s="10">
        <v>1035.9000000000001</v>
      </c>
      <c r="AC98" s="10">
        <v>212.5</v>
      </c>
      <c r="AD98" s="10">
        <v>997.40002000000004</v>
      </c>
      <c r="AE98" s="10">
        <v>412.70001000000002</v>
      </c>
      <c r="AF98" s="10">
        <v>160.69999999999999</v>
      </c>
    </row>
    <row r="99" spans="1:32" x14ac:dyDescent="0.3">
      <c r="A99">
        <v>2021</v>
      </c>
      <c r="B99">
        <v>44</v>
      </c>
      <c r="C99" s="16">
        <v>634.88182000000006</v>
      </c>
      <c r="D99" s="16">
        <v>114.67632744705882</v>
      </c>
      <c r="E99" s="10">
        <v>250.60001</v>
      </c>
      <c r="F99" s="10">
        <v>116.2</v>
      </c>
      <c r="G99" s="10">
        <v>16.597521</v>
      </c>
      <c r="H99" s="10">
        <v>159</v>
      </c>
      <c r="I99" s="10">
        <v>81.699996999999996</v>
      </c>
      <c r="J99" s="10">
        <v>-40.900002000000001</v>
      </c>
      <c r="K99" s="10">
        <v>45.900002000000001</v>
      </c>
      <c r="L99" s="10">
        <v>-6.3000002000000004</v>
      </c>
      <c r="M99" s="10">
        <v>126.3</v>
      </c>
      <c r="N99" s="10">
        <v>244.2</v>
      </c>
      <c r="O99" s="10">
        <v>143.60001</v>
      </c>
      <c r="P99" s="10">
        <v>333.10001</v>
      </c>
      <c r="Q99" s="10">
        <v>78.199996999999996</v>
      </c>
      <c r="R99" s="10">
        <v>150.10001</v>
      </c>
      <c r="S99" s="10">
        <v>167.10001</v>
      </c>
      <c r="T99" s="10">
        <v>-4.8000002000000004</v>
      </c>
      <c r="U99" s="10">
        <v>88.900002000000001</v>
      </c>
      <c r="V99" s="10">
        <v>1592.8</v>
      </c>
      <c r="W99" s="10">
        <v>261.10001</v>
      </c>
      <c r="X99" s="10">
        <v>486</v>
      </c>
      <c r="Y99" s="10">
        <v>542.40002000000004</v>
      </c>
      <c r="Z99" s="10">
        <v>451</v>
      </c>
      <c r="AA99" s="10">
        <v>579.09997999999996</v>
      </c>
      <c r="AB99" s="10">
        <v>1038.0999999999999</v>
      </c>
      <c r="AC99" s="10">
        <v>262.5</v>
      </c>
      <c r="AD99" s="10">
        <v>962.70001000000002</v>
      </c>
      <c r="AE99" s="10">
        <v>458.70001000000002</v>
      </c>
      <c r="AF99" s="10">
        <v>349.29998999999998</v>
      </c>
    </row>
    <row r="100" spans="1:32" x14ac:dyDescent="0.3">
      <c r="A100">
        <v>2021</v>
      </c>
      <c r="B100">
        <v>45</v>
      </c>
      <c r="C100" s="16">
        <v>657.20909181818172</v>
      </c>
      <c r="D100" s="16">
        <v>144.50784641176472</v>
      </c>
      <c r="E100" s="10">
        <v>303.89999</v>
      </c>
      <c r="F100" s="10">
        <v>149</v>
      </c>
      <c r="G100" s="10">
        <v>73.133408000000003</v>
      </c>
      <c r="H100" s="10">
        <v>188.7</v>
      </c>
      <c r="I100" s="10">
        <v>71.699996999999996</v>
      </c>
      <c r="J100" s="10">
        <v>37.900002000000001</v>
      </c>
      <c r="K100" s="10">
        <v>107.4</v>
      </c>
      <c r="L100" s="10">
        <v>16.399999999999999</v>
      </c>
      <c r="M100" s="10">
        <v>153.89999</v>
      </c>
      <c r="N100" s="10">
        <v>315.20001000000002</v>
      </c>
      <c r="O100" s="10">
        <v>162.19999999999999</v>
      </c>
      <c r="P100" s="10">
        <v>239.3</v>
      </c>
      <c r="Q100" s="10">
        <v>62.700001</v>
      </c>
      <c r="R100" s="10">
        <v>219.5</v>
      </c>
      <c r="S100" s="10">
        <v>193.39999</v>
      </c>
      <c r="T100" s="10">
        <v>112.1</v>
      </c>
      <c r="U100" s="10">
        <v>50.200001</v>
      </c>
      <c r="V100" s="10">
        <v>1503.6</v>
      </c>
      <c r="W100" s="10">
        <v>347.10001</v>
      </c>
      <c r="X100" s="10">
        <v>365.89999</v>
      </c>
      <c r="Y100" s="10">
        <v>695.29998999999998</v>
      </c>
      <c r="Z100" s="10">
        <v>543.79998999999998</v>
      </c>
      <c r="AA100" s="10">
        <v>531.20001000000002</v>
      </c>
      <c r="AB100" s="10">
        <v>935</v>
      </c>
      <c r="AC100" s="10">
        <v>368.5</v>
      </c>
      <c r="AD100" s="10">
        <v>889.40002000000004</v>
      </c>
      <c r="AE100" s="10">
        <v>612.70001000000002</v>
      </c>
      <c r="AF100" s="10">
        <v>436.79998999999998</v>
      </c>
    </row>
    <row r="101" spans="1:32" x14ac:dyDescent="0.3">
      <c r="A101">
        <v>2021</v>
      </c>
      <c r="B101">
        <v>46</v>
      </c>
      <c r="C101" s="16">
        <v>651.06363181818188</v>
      </c>
      <c r="D101" s="16">
        <v>139.61609617647059</v>
      </c>
      <c r="E101" s="10">
        <v>326.5</v>
      </c>
      <c r="F101" s="10">
        <v>138.80000000000001</v>
      </c>
      <c r="G101" s="10">
        <v>113.4736</v>
      </c>
      <c r="H101" s="10">
        <v>256.20001000000002</v>
      </c>
      <c r="I101" s="10">
        <v>50.700001</v>
      </c>
      <c r="J101" s="10">
        <v>21.799999</v>
      </c>
      <c r="K101" s="10">
        <v>129.80000000000001</v>
      </c>
      <c r="L101" s="10">
        <v>11.4</v>
      </c>
      <c r="M101" s="10">
        <v>141.60001</v>
      </c>
      <c r="N101" s="10">
        <v>220.89999</v>
      </c>
      <c r="O101" s="10">
        <v>85.300003000000004</v>
      </c>
      <c r="P101" s="10">
        <v>278.5</v>
      </c>
      <c r="Q101" s="10">
        <v>38.5</v>
      </c>
      <c r="R101" s="10">
        <v>270.20001000000002</v>
      </c>
      <c r="S101" s="10">
        <v>143.60001</v>
      </c>
      <c r="T101" s="10">
        <v>102.3</v>
      </c>
      <c r="U101" s="10">
        <v>43.900002000000001</v>
      </c>
      <c r="V101" s="10">
        <v>1393.2</v>
      </c>
      <c r="W101" s="10">
        <v>417.79998999999998</v>
      </c>
      <c r="X101" s="10">
        <v>381.70001000000002</v>
      </c>
      <c r="Y101" s="10">
        <v>712.79998999999998</v>
      </c>
      <c r="Z101" s="10">
        <v>605.29998999999998</v>
      </c>
      <c r="AA101" s="10">
        <v>404.29998999999998</v>
      </c>
      <c r="AB101" s="10">
        <v>768.09997999999996</v>
      </c>
      <c r="AC101" s="10">
        <v>530.70001000000002</v>
      </c>
      <c r="AD101" s="10">
        <v>743.09997999999996</v>
      </c>
      <c r="AE101" s="10">
        <v>774</v>
      </c>
      <c r="AF101" s="10">
        <v>430.70001000000002</v>
      </c>
    </row>
    <row r="102" spans="1:32" x14ac:dyDescent="0.3">
      <c r="A102">
        <v>2021</v>
      </c>
      <c r="B102">
        <v>47</v>
      </c>
      <c r="C102" s="16">
        <v>629.19091636363635</v>
      </c>
      <c r="D102" s="16">
        <v>155.84117165294117</v>
      </c>
      <c r="E102" s="10">
        <v>337.20001000000002</v>
      </c>
      <c r="F102" s="10">
        <v>160.39999</v>
      </c>
      <c r="G102" s="10">
        <v>146.19990999999999</v>
      </c>
      <c r="H102" s="10">
        <v>300.70001000000002</v>
      </c>
      <c r="I102" s="10">
        <v>105.9</v>
      </c>
      <c r="J102" s="10">
        <v>3.9000001000000002</v>
      </c>
      <c r="K102" s="10">
        <v>155.39999</v>
      </c>
      <c r="L102" s="10">
        <v>43.400002000000001</v>
      </c>
      <c r="M102" s="10">
        <v>68.599997999999999</v>
      </c>
      <c r="N102" s="10">
        <v>306.60001</v>
      </c>
      <c r="O102" s="10">
        <v>73.099997999999999</v>
      </c>
      <c r="P102" s="10">
        <v>334.60001</v>
      </c>
      <c r="Q102" s="10">
        <v>10.5</v>
      </c>
      <c r="R102" s="10">
        <v>315.79998999999998</v>
      </c>
      <c r="S102" s="10">
        <v>162.5</v>
      </c>
      <c r="T102" s="10">
        <v>116.5</v>
      </c>
      <c r="U102" s="10">
        <v>8</v>
      </c>
      <c r="V102" s="10">
        <v>1112</v>
      </c>
      <c r="W102" s="10">
        <v>498.70001000000002</v>
      </c>
      <c r="X102" s="10">
        <v>447</v>
      </c>
      <c r="Y102" s="10">
        <v>889.90002000000004</v>
      </c>
      <c r="Z102" s="10">
        <v>779.90002000000004</v>
      </c>
      <c r="AA102" s="10">
        <v>424.20001000000002</v>
      </c>
      <c r="AB102" s="10">
        <v>438.5</v>
      </c>
      <c r="AC102" s="10">
        <v>613</v>
      </c>
      <c r="AD102" s="10">
        <v>582.20001000000002</v>
      </c>
      <c r="AE102" s="10">
        <v>829.40002000000004</v>
      </c>
      <c r="AF102" s="10">
        <v>306.29998999999998</v>
      </c>
    </row>
    <row r="103" spans="1:32" x14ac:dyDescent="0.3">
      <c r="A103">
        <v>2021</v>
      </c>
      <c r="B103">
        <v>48</v>
      </c>
      <c r="C103" s="16">
        <v>581.35454545454547</v>
      </c>
      <c r="D103" s="16">
        <v>176.39093711764707</v>
      </c>
      <c r="E103" s="10">
        <v>351.5</v>
      </c>
      <c r="F103" s="10">
        <v>251.60001</v>
      </c>
      <c r="G103" s="10">
        <v>209.8459</v>
      </c>
      <c r="H103" s="10">
        <v>343.10001</v>
      </c>
      <c r="I103" s="10">
        <v>97.400002000000001</v>
      </c>
      <c r="J103" s="10">
        <v>36.5</v>
      </c>
      <c r="K103" s="10">
        <v>148.60001</v>
      </c>
      <c r="L103" s="10">
        <v>80</v>
      </c>
      <c r="M103" s="10">
        <v>68</v>
      </c>
      <c r="N103" s="10">
        <v>192.5</v>
      </c>
      <c r="O103" s="10">
        <v>99.400002000000001</v>
      </c>
      <c r="P103" s="10">
        <v>303.79998999999998</v>
      </c>
      <c r="Q103" s="10">
        <v>82.599997999999999</v>
      </c>
      <c r="R103" s="10">
        <v>361.29998999999998</v>
      </c>
      <c r="S103" s="10">
        <v>169.60001</v>
      </c>
      <c r="T103" s="10">
        <v>167.10001</v>
      </c>
      <c r="U103" s="10">
        <v>35.799999</v>
      </c>
      <c r="V103" s="10">
        <v>955.20001000000002</v>
      </c>
      <c r="W103" s="10">
        <v>561.29998999999998</v>
      </c>
      <c r="X103" s="10">
        <v>220.89999</v>
      </c>
      <c r="Y103" s="10">
        <v>764.70001000000002</v>
      </c>
      <c r="Z103" s="10">
        <v>826.70001000000002</v>
      </c>
      <c r="AA103" s="10">
        <v>352.70001000000002</v>
      </c>
      <c r="AB103" s="10">
        <v>300.60001</v>
      </c>
      <c r="AC103" s="10">
        <v>691.59997999999996</v>
      </c>
      <c r="AD103" s="10">
        <v>495.10001</v>
      </c>
      <c r="AE103" s="10">
        <v>817.29998999999998</v>
      </c>
      <c r="AF103" s="10">
        <v>408.79998999999998</v>
      </c>
    </row>
    <row r="104" spans="1:32" x14ac:dyDescent="0.3">
      <c r="A104">
        <v>2021</v>
      </c>
      <c r="B104">
        <v>49</v>
      </c>
      <c r="C104" s="16">
        <v>524.94545272727271</v>
      </c>
      <c r="D104" s="16">
        <v>169.99113282352945</v>
      </c>
      <c r="E104" s="10">
        <v>289.29998999999998</v>
      </c>
      <c r="F104" s="10">
        <v>175.7</v>
      </c>
      <c r="G104" s="10">
        <v>240.8493</v>
      </c>
      <c r="H104" s="10">
        <v>318</v>
      </c>
      <c r="I104" s="10">
        <v>128.5</v>
      </c>
      <c r="J104" s="10">
        <v>-29.1</v>
      </c>
      <c r="K104" s="10">
        <v>204.39999</v>
      </c>
      <c r="L104" s="10">
        <v>101.6</v>
      </c>
      <c r="M104" s="10">
        <v>74.800003000000004</v>
      </c>
      <c r="N104" s="10">
        <v>147.19999999999999</v>
      </c>
      <c r="O104" s="10">
        <v>72.900002000000001</v>
      </c>
      <c r="P104" s="10">
        <v>352</v>
      </c>
      <c r="Q104" s="10">
        <v>86.699996999999996</v>
      </c>
      <c r="R104" s="10">
        <v>340.89999</v>
      </c>
      <c r="S104" s="10">
        <v>234.39999</v>
      </c>
      <c r="T104" s="10">
        <v>73.599997999999999</v>
      </c>
      <c r="U104" s="10">
        <v>78.099997999999999</v>
      </c>
      <c r="V104" s="10">
        <v>788.20001000000002</v>
      </c>
      <c r="W104" s="10">
        <v>539.70001000000002</v>
      </c>
      <c r="X104" s="10">
        <v>272.29998999999998</v>
      </c>
      <c r="Y104" s="10">
        <v>654.5</v>
      </c>
      <c r="Z104" s="10">
        <v>708.20001000000002</v>
      </c>
      <c r="AA104" s="10">
        <v>337.5</v>
      </c>
      <c r="AB104" s="10">
        <v>324.29998999999998</v>
      </c>
      <c r="AC104" s="10">
        <v>734.5</v>
      </c>
      <c r="AD104" s="10">
        <v>391.29998999999998</v>
      </c>
      <c r="AE104" s="10">
        <v>781.59997999999996</v>
      </c>
      <c r="AF104" s="10">
        <v>242.3</v>
      </c>
    </row>
    <row r="105" spans="1:32" x14ac:dyDescent="0.3">
      <c r="A105">
        <v>2021</v>
      </c>
      <c r="B105">
        <v>50</v>
      </c>
      <c r="C105" s="16">
        <v>439.23636363636365</v>
      </c>
      <c r="D105" s="16">
        <v>126.81088952941175</v>
      </c>
      <c r="E105" s="10">
        <v>163.19999999999999</v>
      </c>
      <c r="F105" s="10">
        <v>124.7</v>
      </c>
      <c r="G105" s="10">
        <v>179.2851</v>
      </c>
      <c r="H105" s="10">
        <v>238.10001</v>
      </c>
      <c r="I105" s="10">
        <v>109.9</v>
      </c>
      <c r="J105" s="10">
        <v>-1.2</v>
      </c>
      <c r="K105" s="10">
        <v>124.9</v>
      </c>
      <c r="L105" s="10">
        <v>79.900002000000001</v>
      </c>
      <c r="M105" s="10">
        <v>100.1</v>
      </c>
      <c r="N105" s="10">
        <v>116.7</v>
      </c>
      <c r="O105" s="10">
        <v>87.199996999999996</v>
      </c>
      <c r="P105" s="10">
        <v>294.10001</v>
      </c>
      <c r="Q105" s="10">
        <v>124.3</v>
      </c>
      <c r="R105" s="10">
        <v>229.8</v>
      </c>
      <c r="S105" s="10">
        <v>156.19999999999999</v>
      </c>
      <c r="T105" s="10">
        <v>-24.299999</v>
      </c>
      <c r="U105" s="10">
        <v>52.900002000000001</v>
      </c>
      <c r="V105" s="10">
        <v>625.70001000000002</v>
      </c>
      <c r="W105" s="10">
        <v>410.5</v>
      </c>
      <c r="X105" s="10">
        <v>229</v>
      </c>
      <c r="Y105" s="10">
        <v>590.79998999999998</v>
      </c>
      <c r="Z105" s="10">
        <v>523.90002000000004</v>
      </c>
      <c r="AA105" s="10">
        <v>382.5</v>
      </c>
      <c r="AB105" s="10">
        <v>191.7</v>
      </c>
      <c r="AC105" s="10">
        <v>729.59997999999996</v>
      </c>
      <c r="AD105" s="10">
        <v>353.60001</v>
      </c>
      <c r="AE105" s="10">
        <v>637.29998999999998</v>
      </c>
      <c r="AF105" s="10">
        <v>157</v>
      </c>
    </row>
    <row r="106" spans="1:32" x14ac:dyDescent="0.3">
      <c r="A106">
        <v>2021</v>
      </c>
      <c r="B106">
        <v>51</v>
      </c>
      <c r="C106" s="16">
        <v>391.33635909090901</v>
      </c>
      <c r="D106" s="16">
        <v>104.1362000235294</v>
      </c>
      <c r="E106" s="10">
        <v>105.2</v>
      </c>
      <c r="F106" s="10">
        <v>59.700001</v>
      </c>
      <c r="G106" s="10">
        <v>93.115402000000003</v>
      </c>
      <c r="H106" s="10">
        <v>189.2</v>
      </c>
      <c r="I106" s="10">
        <v>118.5</v>
      </c>
      <c r="J106" s="10">
        <v>8.1000004000000008</v>
      </c>
      <c r="K106" s="10">
        <v>126.1</v>
      </c>
      <c r="L106" s="10">
        <v>120.8</v>
      </c>
      <c r="M106" s="10">
        <v>139.30000000000001</v>
      </c>
      <c r="N106" s="10">
        <v>57.599997999999999</v>
      </c>
      <c r="O106" s="10">
        <v>51.799999</v>
      </c>
      <c r="P106" s="10">
        <v>272</v>
      </c>
      <c r="Q106" s="10">
        <v>120.3</v>
      </c>
      <c r="R106" s="10">
        <v>128.89999</v>
      </c>
      <c r="S106" s="10">
        <v>135.60001</v>
      </c>
      <c r="T106" s="10">
        <v>-10.9</v>
      </c>
      <c r="U106" s="10">
        <v>55</v>
      </c>
      <c r="V106" s="10">
        <v>576.59997999999996</v>
      </c>
      <c r="W106" s="10">
        <v>302</v>
      </c>
      <c r="X106" s="10">
        <v>201.39999</v>
      </c>
      <c r="Y106" s="10">
        <v>507.39999</v>
      </c>
      <c r="Z106" s="10">
        <v>393</v>
      </c>
      <c r="AA106" s="10">
        <v>510.60001</v>
      </c>
      <c r="AB106" s="10">
        <v>213.2</v>
      </c>
      <c r="AC106" s="10">
        <v>705.59997999999996</v>
      </c>
      <c r="AD106" s="10">
        <v>334.79998999999998</v>
      </c>
      <c r="AE106" s="10">
        <v>471.10001</v>
      </c>
      <c r="AF106" s="10">
        <v>89</v>
      </c>
    </row>
    <row r="107" spans="1:32" x14ac:dyDescent="0.3">
      <c r="A107">
        <v>2021</v>
      </c>
      <c r="B107">
        <v>52</v>
      </c>
      <c r="C107" s="16">
        <v>353.47272454545458</v>
      </c>
      <c r="D107" s="16">
        <v>37.232770470588235</v>
      </c>
      <c r="E107" s="10">
        <v>96</v>
      </c>
      <c r="F107" s="10">
        <v>50.599997999999999</v>
      </c>
      <c r="G107" s="10">
        <v>110.6571</v>
      </c>
      <c r="H107" s="10">
        <v>154.19999999999999</v>
      </c>
      <c r="I107" s="10">
        <v>96.099997999999999</v>
      </c>
      <c r="J107" s="10">
        <v>-6.5</v>
      </c>
      <c r="K107" s="10">
        <v>211.10001</v>
      </c>
      <c r="L107" s="10">
        <v>118.4</v>
      </c>
      <c r="M107" s="10">
        <v>-270.20001000000002</v>
      </c>
      <c r="N107" s="10">
        <v>-240.10001</v>
      </c>
      <c r="O107" s="10">
        <v>-202.8</v>
      </c>
      <c r="P107" s="10">
        <v>245.60001</v>
      </c>
      <c r="Q107" s="10">
        <v>77.199996999999996</v>
      </c>
      <c r="R107" s="10">
        <v>88.800003000000004</v>
      </c>
      <c r="S107" s="10">
        <v>83.400002000000001</v>
      </c>
      <c r="T107" s="10">
        <v>-68.599997999999999</v>
      </c>
      <c r="U107" s="10">
        <v>89.099997999999999</v>
      </c>
      <c r="V107" s="10">
        <v>535.09997999999996</v>
      </c>
      <c r="W107" s="10">
        <v>214.10001</v>
      </c>
      <c r="X107" s="10">
        <v>299.60001</v>
      </c>
      <c r="Y107" s="10">
        <v>474.79998999999998</v>
      </c>
      <c r="Z107" s="10">
        <v>314.79998999999998</v>
      </c>
      <c r="AA107" s="10">
        <v>324.89999</v>
      </c>
      <c r="AB107" s="10">
        <v>290.39999</v>
      </c>
      <c r="AC107" s="10">
        <v>669.40002000000004</v>
      </c>
      <c r="AD107" s="10">
        <v>296</v>
      </c>
      <c r="AE107" s="10">
        <v>360.79998999999998</v>
      </c>
      <c r="AF107" s="10">
        <v>108.3</v>
      </c>
    </row>
    <row r="109" spans="1:32" x14ac:dyDescent="0.3">
      <c r="A109" s="2" t="s">
        <v>30</v>
      </c>
      <c r="C109" s="14">
        <f t="shared" ref="C109:AF109" si="0">+AVERAGE(C3:C107)</f>
        <v>195.85619068949788</v>
      </c>
      <c r="D109" s="15">
        <f t="shared" si="0"/>
        <v>63.225005784504198</v>
      </c>
      <c r="E109" s="5">
        <f t="shared" si="0"/>
        <v>88.735238111619054</v>
      </c>
      <c r="F109" s="5">
        <f t="shared" si="0"/>
        <v>81.54666647599997</v>
      </c>
      <c r="G109" s="5">
        <f t="shared" si="0"/>
        <v>56.034800562857136</v>
      </c>
      <c r="H109" s="5">
        <f t="shared" si="0"/>
        <v>51.391429024761898</v>
      </c>
      <c r="I109" s="5">
        <f t="shared" si="0"/>
        <v>-3.1247620572380832</v>
      </c>
      <c r="J109" s="5">
        <f t="shared" si="0"/>
        <v>46.300952589523831</v>
      </c>
      <c r="K109" s="5">
        <f t="shared" si="0"/>
        <v>27.951428384761908</v>
      </c>
      <c r="L109" s="5">
        <f t="shared" si="0"/>
        <v>41.315238027619046</v>
      </c>
      <c r="M109" s="5">
        <f t="shared" si="0"/>
        <v>93.633332826666674</v>
      </c>
      <c r="N109" s="5">
        <f t="shared" si="0"/>
        <v>120.1152380076191</v>
      </c>
      <c r="O109" s="5">
        <f t="shared" si="0"/>
        <v>60.004762606571418</v>
      </c>
      <c r="P109" s="5">
        <f t="shared" si="0"/>
        <v>87.479999659047607</v>
      </c>
      <c r="Q109" s="5">
        <f t="shared" si="0"/>
        <v>123.73904778190474</v>
      </c>
      <c r="R109" s="5">
        <f t="shared" si="0"/>
        <v>52.829523769428548</v>
      </c>
      <c r="S109" s="5">
        <f t="shared" si="0"/>
        <v>26.665384767307689</v>
      </c>
      <c r="T109" s="5">
        <f t="shared" si="0"/>
        <v>63.357142493333328</v>
      </c>
      <c r="U109" s="5">
        <f t="shared" si="0"/>
        <v>55.980000371619056</v>
      </c>
      <c r="V109" s="12">
        <f t="shared" si="0"/>
        <v>375.16190511999986</v>
      </c>
      <c r="W109" s="12">
        <f t="shared" si="0"/>
        <v>179.86476284476188</v>
      </c>
      <c r="X109" s="12">
        <f t="shared" si="0"/>
        <v>96.624761830476203</v>
      </c>
      <c r="Y109" s="12">
        <f t="shared" si="0"/>
        <v>161.58666666095235</v>
      </c>
      <c r="Z109" s="12">
        <f t="shared" si="0"/>
        <v>154.46476279904763</v>
      </c>
      <c r="AA109" s="12">
        <f t="shared" si="0"/>
        <v>221.24476193428566</v>
      </c>
      <c r="AB109" s="12">
        <f t="shared" si="0"/>
        <v>142.32285730857146</v>
      </c>
      <c r="AC109" s="12">
        <f t="shared" si="0"/>
        <v>206.60285712571428</v>
      </c>
      <c r="AD109" s="12">
        <f t="shared" si="0"/>
        <v>314.64476262847614</v>
      </c>
      <c r="AE109" s="12">
        <f t="shared" si="0"/>
        <v>207.24857140380951</v>
      </c>
      <c r="AF109" s="12">
        <f t="shared" si="0"/>
        <v>94.651427928380954</v>
      </c>
    </row>
    <row r="110" spans="1:32" x14ac:dyDescent="0.3">
      <c r="A110" s="2" t="s">
        <v>31</v>
      </c>
      <c r="C110" s="14">
        <f t="shared" ref="C110:AF110" si="1">+MAX(C3:C107)</f>
        <v>701.79090636363628</v>
      </c>
      <c r="D110" s="15">
        <f t="shared" si="1"/>
        <v>392.40459838823529</v>
      </c>
      <c r="E110" s="5">
        <f t="shared" si="1"/>
        <v>534.20001000000002</v>
      </c>
      <c r="F110" s="5">
        <f t="shared" si="1"/>
        <v>969.20001000000002</v>
      </c>
      <c r="G110" s="5">
        <f t="shared" si="1"/>
        <v>501.72570999999999</v>
      </c>
      <c r="H110" s="5">
        <f t="shared" si="1"/>
        <v>372.39999</v>
      </c>
      <c r="I110" s="5">
        <f t="shared" si="1"/>
        <v>128.5</v>
      </c>
      <c r="J110" s="5">
        <f t="shared" si="1"/>
        <v>1356.9</v>
      </c>
      <c r="K110" s="5">
        <f t="shared" si="1"/>
        <v>211.10001</v>
      </c>
      <c r="L110" s="5">
        <f t="shared" si="1"/>
        <v>533.59997999999996</v>
      </c>
      <c r="M110" s="5">
        <f t="shared" si="1"/>
        <v>1050.3</v>
      </c>
      <c r="N110" s="5">
        <f t="shared" si="1"/>
        <v>638.59997999999996</v>
      </c>
      <c r="O110" s="5">
        <f t="shared" si="1"/>
        <v>784.40002000000004</v>
      </c>
      <c r="P110" s="5">
        <f t="shared" si="1"/>
        <v>724.09997999999996</v>
      </c>
      <c r="Q110" s="5">
        <f t="shared" si="1"/>
        <v>923.29998999999998</v>
      </c>
      <c r="R110" s="5">
        <f t="shared" si="1"/>
        <v>580</v>
      </c>
      <c r="S110" s="5">
        <f t="shared" si="1"/>
        <v>234.39999</v>
      </c>
      <c r="T110" s="5">
        <f t="shared" si="1"/>
        <v>1137.8</v>
      </c>
      <c r="U110" s="5">
        <f t="shared" si="1"/>
        <v>428.39999</v>
      </c>
      <c r="V110" s="12">
        <f t="shared" si="1"/>
        <v>1890.9</v>
      </c>
      <c r="W110" s="12">
        <f t="shared" si="1"/>
        <v>1018.2</v>
      </c>
      <c r="X110" s="12">
        <f t="shared" si="1"/>
        <v>486</v>
      </c>
      <c r="Y110" s="12">
        <f t="shared" si="1"/>
        <v>897</v>
      </c>
      <c r="Z110" s="12">
        <f t="shared" si="1"/>
        <v>981.90002000000004</v>
      </c>
      <c r="AA110" s="12">
        <f t="shared" si="1"/>
        <v>1087.8</v>
      </c>
      <c r="AB110" s="12">
        <f t="shared" si="1"/>
        <v>1060.0999999999999</v>
      </c>
      <c r="AC110" s="12">
        <f t="shared" si="1"/>
        <v>1125.5</v>
      </c>
      <c r="AD110" s="12">
        <f t="shared" si="1"/>
        <v>1036.7</v>
      </c>
      <c r="AE110" s="12">
        <f t="shared" si="1"/>
        <v>898.09997999999996</v>
      </c>
      <c r="AF110" s="12">
        <f t="shared" si="1"/>
        <v>939.09997999999996</v>
      </c>
    </row>
    <row r="111" spans="1:32" x14ac:dyDescent="0.3">
      <c r="A111" s="2" t="s">
        <v>36</v>
      </c>
      <c r="C111" s="14">
        <f t="shared" ref="C111:AC111" si="2">+_xlfn.PERCENTILE.EXC(C3:C107, 0.95)</f>
        <v>649.21727150909089</v>
      </c>
      <c r="D111" s="15">
        <f t="shared" si="2"/>
        <v>233.3856223429411</v>
      </c>
      <c r="E111" s="5">
        <f t="shared" si="2"/>
        <v>402.39000699999917</v>
      </c>
      <c r="F111" s="5">
        <f t="shared" si="2"/>
        <v>597.08998699999961</v>
      </c>
      <c r="G111" s="5">
        <f t="shared" si="2"/>
        <v>463.15850599999993</v>
      </c>
      <c r="H111" s="5">
        <f t="shared" si="2"/>
        <v>316.43999699999995</v>
      </c>
      <c r="I111" s="5">
        <f t="shared" si="2"/>
        <v>111.08999999999997</v>
      </c>
      <c r="J111" s="5">
        <f t="shared" si="2"/>
        <v>385.5900039999986</v>
      </c>
      <c r="K111" s="5">
        <f t="shared" si="2"/>
        <v>153.35999599999991</v>
      </c>
      <c r="L111" s="5">
        <f t="shared" si="2"/>
        <v>290.78999599999986</v>
      </c>
      <c r="M111" s="5">
        <f t="shared" si="2"/>
        <v>592.83001399999978</v>
      </c>
      <c r="N111" s="5">
        <f t="shared" si="2"/>
        <v>368.27998999999994</v>
      </c>
      <c r="O111" s="5">
        <f t="shared" si="2"/>
        <v>493.8100029999984</v>
      </c>
      <c r="P111" s="5">
        <f t="shared" si="2"/>
        <v>350.38000299999993</v>
      </c>
      <c r="Q111" s="5">
        <f t="shared" si="2"/>
        <v>549.88001399999985</v>
      </c>
      <c r="R111" s="5">
        <f t="shared" si="2"/>
        <v>355.17998999999975</v>
      </c>
      <c r="S111" s="5">
        <f t="shared" si="2"/>
        <v>160.92500000000001</v>
      </c>
      <c r="T111" s="5">
        <f t="shared" si="2"/>
        <v>486.34001699999726</v>
      </c>
      <c r="U111" s="5">
        <f t="shared" si="2"/>
        <v>302.15999599999981</v>
      </c>
      <c r="V111" s="12">
        <f t="shared" si="2"/>
        <v>1547.6099999999997</v>
      </c>
      <c r="W111" s="12">
        <f t="shared" si="2"/>
        <v>737.87999399999978</v>
      </c>
      <c r="X111" s="12">
        <f t="shared" si="2"/>
        <v>376.96000399999986</v>
      </c>
      <c r="Y111" s="12">
        <f t="shared" si="2"/>
        <v>758.40000999999984</v>
      </c>
      <c r="Z111" s="12">
        <f t="shared" si="2"/>
        <v>810.62001099999975</v>
      </c>
      <c r="AA111" s="12">
        <f t="shared" si="2"/>
        <v>769.49001699999917</v>
      </c>
      <c r="AB111" s="12">
        <f t="shared" si="2"/>
        <v>739.17998899999884</v>
      </c>
      <c r="AC111" s="12">
        <f t="shared" si="2"/>
        <v>738.00000999999997</v>
      </c>
      <c r="AD111" s="12">
        <f>+_xlfn.PERCENTILE.EXC(AD3:AD107, 0.9)</f>
        <v>679.18000400000005</v>
      </c>
      <c r="AE111" s="12">
        <f>+_xlfn.PERCENTILE.EXC(AE3:AE107, 0.95)</f>
        <v>826.49001699999997</v>
      </c>
      <c r="AF111" s="12">
        <f>+_xlfn.PERCENTILE.EXC(AF3:AF107, 0.95)</f>
        <v>766.05999299999894</v>
      </c>
    </row>
    <row r="114" spans="4:8" x14ac:dyDescent="0.3">
      <c r="D114" s="7"/>
      <c r="E114" s="6"/>
      <c r="F114" s="6"/>
      <c r="G114" s="6"/>
      <c r="H114" s="6"/>
    </row>
    <row r="115" spans="4:8" x14ac:dyDescent="0.3">
      <c r="D115" s="6"/>
      <c r="E115" s="6"/>
      <c r="F115" s="6"/>
      <c r="G115" s="6"/>
      <c r="H115" s="6"/>
    </row>
    <row r="116" spans="4:8" x14ac:dyDescent="0.3">
      <c r="D116" s="6"/>
      <c r="E116" s="6"/>
      <c r="F116" s="36"/>
      <c r="G116" s="6"/>
      <c r="H116" s="37"/>
    </row>
    <row r="117" spans="4:8" x14ac:dyDescent="0.3">
      <c r="D117" s="6"/>
      <c r="E117" s="6"/>
      <c r="F117" s="36"/>
      <c r="G117" s="6"/>
      <c r="H117" s="37"/>
    </row>
    <row r="118" spans="4:8" x14ac:dyDescent="0.3">
      <c r="D118" s="6"/>
      <c r="E118" s="6"/>
      <c r="F118" s="36"/>
      <c r="G118" s="6"/>
      <c r="H118" s="37"/>
    </row>
    <row r="119" spans="4:8" x14ac:dyDescent="0.3">
      <c r="D119" s="6"/>
      <c r="E119" s="6"/>
      <c r="F119" s="36"/>
      <c r="G119" s="6"/>
      <c r="H119" s="37"/>
    </row>
    <row r="120" spans="4:8" x14ac:dyDescent="0.3">
      <c r="D120" s="6"/>
      <c r="E120" s="6"/>
      <c r="F120" s="36"/>
      <c r="G120" s="6"/>
      <c r="H120" s="37"/>
    </row>
    <row r="121" spans="4:8" x14ac:dyDescent="0.3">
      <c r="D121" s="6"/>
      <c r="E121" s="6"/>
      <c r="F121" s="36"/>
      <c r="G121" s="6"/>
      <c r="H121" s="32"/>
    </row>
    <row r="122" spans="4:8" x14ac:dyDescent="0.3">
      <c r="D122" s="6"/>
      <c r="E122" s="6"/>
      <c r="F122" s="36"/>
      <c r="G122" s="6"/>
      <c r="H122" s="37"/>
    </row>
    <row r="123" spans="4:8" x14ac:dyDescent="0.3">
      <c r="D123" s="6"/>
      <c r="E123" s="6"/>
      <c r="F123" s="36"/>
      <c r="G123" s="6"/>
      <c r="H123" s="37"/>
    </row>
    <row r="124" spans="4:8" x14ac:dyDescent="0.3">
      <c r="D124" s="6"/>
      <c r="E124" s="6"/>
      <c r="F124" s="36"/>
      <c r="G124" s="6"/>
      <c r="H124" s="37"/>
    </row>
    <row r="125" spans="4:8" x14ac:dyDescent="0.3">
      <c r="D125" s="6"/>
      <c r="E125" s="6"/>
      <c r="F125" s="36"/>
      <c r="G125" s="6"/>
      <c r="H125" s="37"/>
    </row>
    <row r="126" spans="4:8" x14ac:dyDescent="0.3">
      <c r="D126" s="6"/>
      <c r="E126" s="6"/>
      <c r="F126" s="36"/>
      <c r="G126" s="6"/>
      <c r="H126" s="37"/>
    </row>
    <row r="127" spans="4:8" x14ac:dyDescent="0.3">
      <c r="D127" s="6"/>
      <c r="E127" s="6"/>
      <c r="F127" s="36"/>
      <c r="G127" s="6"/>
      <c r="H127" s="37"/>
    </row>
    <row r="128" spans="4:8" x14ac:dyDescent="0.3">
      <c r="D128" s="6"/>
      <c r="E128" s="6"/>
      <c r="F128" s="36"/>
      <c r="G128" s="6"/>
      <c r="H128" s="37"/>
    </row>
    <row r="129" spans="4:8" x14ac:dyDescent="0.3">
      <c r="D129" s="6"/>
      <c r="E129" s="6"/>
      <c r="F129" s="36"/>
      <c r="G129" s="6"/>
      <c r="H129" s="32"/>
    </row>
    <row r="130" spans="4:8" x14ac:dyDescent="0.3">
      <c r="D130" s="6"/>
      <c r="E130" s="6"/>
      <c r="F130" s="36"/>
      <c r="G130" s="6"/>
      <c r="H130" s="37"/>
    </row>
    <row r="131" spans="4:8" x14ac:dyDescent="0.3">
      <c r="D131" s="6"/>
      <c r="E131" s="6"/>
      <c r="F131" s="38"/>
      <c r="G131" s="6"/>
      <c r="H131" s="37"/>
    </row>
    <row r="132" spans="4:8" x14ac:dyDescent="0.3">
      <c r="D132" s="6"/>
      <c r="E132" s="6"/>
      <c r="F132" s="38"/>
      <c r="G132" s="6"/>
      <c r="H132" s="37"/>
    </row>
    <row r="133" spans="4:8" x14ac:dyDescent="0.3">
      <c r="D133" s="6"/>
      <c r="E133" s="6"/>
      <c r="F133" s="36"/>
      <c r="G133" s="6"/>
      <c r="H133" s="37"/>
    </row>
    <row r="134" spans="4:8" x14ac:dyDescent="0.3">
      <c r="D134" s="6"/>
      <c r="E134" s="6"/>
      <c r="F134" s="36"/>
      <c r="G134" s="6"/>
      <c r="H134" s="37"/>
    </row>
    <row r="135" spans="4:8" x14ac:dyDescent="0.3">
      <c r="D135" s="6"/>
      <c r="E135" s="6"/>
      <c r="F135" s="38"/>
      <c r="G135" s="6"/>
      <c r="H135" s="37"/>
    </row>
    <row r="136" spans="4:8" x14ac:dyDescent="0.3">
      <c r="D136" s="6"/>
      <c r="E136" s="6"/>
      <c r="F136" s="38"/>
      <c r="G136" s="6"/>
      <c r="H136" s="37"/>
    </row>
    <row r="137" spans="4:8" x14ac:dyDescent="0.3">
      <c r="D137" s="6"/>
      <c r="E137" s="6"/>
      <c r="F137" s="38"/>
      <c r="G137" s="6"/>
      <c r="H137" s="37"/>
    </row>
    <row r="138" spans="4:8" x14ac:dyDescent="0.3">
      <c r="D138" s="6"/>
      <c r="E138" s="6"/>
      <c r="F138" s="38"/>
      <c r="G138" s="6"/>
      <c r="H138" s="32"/>
    </row>
    <row r="139" spans="4:8" x14ac:dyDescent="0.3">
      <c r="D139" s="6"/>
      <c r="E139" s="6"/>
      <c r="F139" s="38"/>
      <c r="G139" s="6"/>
      <c r="H139" s="37"/>
    </row>
    <row r="140" spans="4:8" x14ac:dyDescent="0.3">
      <c r="D140" s="6"/>
      <c r="E140" s="6"/>
      <c r="F140" s="38"/>
      <c r="G140" s="6"/>
      <c r="H140" s="6"/>
    </row>
    <row r="141" spans="4:8" x14ac:dyDescent="0.3">
      <c r="D141" s="6"/>
      <c r="E141" s="6"/>
      <c r="F141" s="38"/>
      <c r="G141" s="6"/>
      <c r="H141" s="6"/>
    </row>
    <row r="142" spans="4:8" x14ac:dyDescent="0.3">
      <c r="D142" s="6"/>
      <c r="E142" s="6"/>
      <c r="F142" s="38"/>
      <c r="G142" s="6"/>
      <c r="H142" s="6"/>
    </row>
    <row r="143" spans="4:8" x14ac:dyDescent="0.3">
      <c r="D143" s="6"/>
      <c r="E143" s="6"/>
      <c r="F143" s="38"/>
      <c r="G143" s="6"/>
      <c r="H143" s="6"/>
    </row>
    <row r="144" spans="4:8" x14ac:dyDescent="0.3">
      <c r="D144" s="6"/>
      <c r="E144" s="6"/>
      <c r="F144" s="6"/>
      <c r="G144" s="6"/>
      <c r="H144" s="6"/>
    </row>
  </sheetData>
  <sortState ref="E116:F143">
    <sortCondition ref="F116:F143"/>
  </sortState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AI143"/>
  <sheetViews>
    <sheetView topLeftCell="G1" zoomScale="75" zoomScaleNormal="75" workbookViewId="0">
      <selection activeCell="R28" sqref="R28"/>
    </sheetView>
  </sheetViews>
  <sheetFormatPr defaultRowHeight="14.4" x14ac:dyDescent="0.3"/>
  <cols>
    <col min="1" max="1" width="5.21875" customWidth="1"/>
    <col min="2" max="2" width="27.21875" customWidth="1"/>
  </cols>
  <sheetData>
    <row r="1" spans="2:33" x14ac:dyDescent="0.3">
      <c r="C1" s="2" t="s">
        <v>43</v>
      </c>
    </row>
    <row r="3" spans="2:33" x14ac:dyDescent="0.3">
      <c r="B3" s="13" t="s">
        <v>35</v>
      </c>
      <c r="C3" s="13" t="s">
        <v>34</v>
      </c>
      <c r="D3" s="13" t="s">
        <v>28</v>
      </c>
      <c r="E3" s="13" t="s">
        <v>29</v>
      </c>
      <c r="F3" s="13" t="s">
        <v>0</v>
      </c>
      <c r="G3" s="13" t="s">
        <v>1</v>
      </c>
      <c r="H3" s="13" t="s">
        <v>3</v>
      </c>
      <c r="I3" s="13" t="s">
        <v>5</v>
      </c>
      <c r="J3" s="13" t="s">
        <v>6</v>
      </c>
      <c r="K3" s="13" t="s">
        <v>7</v>
      </c>
      <c r="L3" s="13" t="s">
        <v>9</v>
      </c>
      <c r="M3" s="13" t="s">
        <v>10</v>
      </c>
      <c r="N3" s="13" t="s">
        <v>11</v>
      </c>
      <c r="O3" s="13" t="s">
        <v>12</v>
      </c>
      <c r="P3" s="13" t="s">
        <v>13</v>
      </c>
      <c r="Q3" s="13" t="s">
        <v>14</v>
      </c>
      <c r="R3" s="13" t="s">
        <v>17</v>
      </c>
      <c r="S3" s="13" t="s">
        <v>20</v>
      </c>
      <c r="T3" s="13" t="s">
        <v>21</v>
      </c>
      <c r="U3" s="13" t="s">
        <v>23</v>
      </c>
      <c r="V3" s="13" t="s">
        <v>27</v>
      </c>
      <c r="W3" s="13" t="s">
        <v>2</v>
      </c>
      <c r="X3" s="13" t="s">
        <v>4</v>
      </c>
      <c r="Y3" s="13" t="s">
        <v>8</v>
      </c>
      <c r="Z3" s="13" t="s">
        <v>15</v>
      </c>
      <c r="AA3" s="13" t="s">
        <v>16</v>
      </c>
      <c r="AB3" s="13" t="s">
        <v>18</v>
      </c>
      <c r="AC3" s="13" t="s">
        <v>19</v>
      </c>
      <c r="AD3" s="13" t="s">
        <v>22</v>
      </c>
      <c r="AE3" s="13" t="s">
        <v>24</v>
      </c>
      <c r="AF3" s="13" t="s">
        <v>25</v>
      </c>
      <c r="AG3" s="13" t="s">
        <v>26</v>
      </c>
    </row>
    <row r="4" spans="2:33" x14ac:dyDescent="0.3">
      <c r="B4">
        <f>+FIGURES_2and3b!A3</f>
        <v>2020</v>
      </c>
      <c r="C4">
        <f>+FIGURES_2and3b!B3</f>
        <v>1</v>
      </c>
      <c r="D4" s="17">
        <f>+IF(FIGURES_2and3b!C3&gt;=FIGURES_2and3b!C$111,FIGURES_2and3b!C3,0)</f>
        <v>0</v>
      </c>
      <c r="E4" s="19">
        <f>+IF(FIGURES_2and3b!D3&gt;=FIGURES_2and3b!D$111,FIGURES_2and3b!D3,0)</f>
        <v>0</v>
      </c>
      <c r="F4" s="19">
        <f>+IF(FIGURES_2and3b!E3&gt;=FIGURES_2and3b!E$111,FIGURES_2and3b!E3,0)</f>
        <v>0</v>
      </c>
      <c r="G4" s="19">
        <f>+IF(FIGURES_2and3b!F3&gt;=FIGURES_2and3b!F$111,FIGURES_2and3b!F3,0)</f>
        <v>0</v>
      </c>
      <c r="H4" s="19">
        <f>+IF(FIGURES_2and3b!G3&gt;=FIGURES_2and3b!G$111,FIGURES_2and3b!G3,0)</f>
        <v>0</v>
      </c>
      <c r="I4" s="19">
        <f>+IF(FIGURES_2and3b!H3&gt;=FIGURES_2and3b!H$111,FIGURES_2and3b!H3,0)</f>
        <v>0</v>
      </c>
      <c r="J4" s="19">
        <f>+IF(FIGURES_2and3b!I3&gt;=FIGURES_2and3b!I$111,FIGURES_2and3b!I3,0)</f>
        <v>0</v>
      </c>
      <c r="K4" s="19">
        <f>+IF(FIGURES_2and3b!J3&gt;=FIGURES_2and3b!J$111,FIGURES_2and3b!J3,0)</f>
        <v>0</v>
      </c>
      <c r="L4" s="19">
        <f>+IF(FIGURES_2and3b!K3&gt;=FIGURES_2and3b!K$111,FIGURES_2and3b!K3,0)</f>
        <v>0</v>
      </c>
      <c r="M4" s="19">
        <f>+IF(FIGURES_2and3b!L3&gt;=FIGURES_2and3b!L$111,FIGURES_2and3b!L3,0)</f>
        <v>0</v>
      </c>
      <c r="N4" s="19">
        <f>+IF(FIGURES_2and3b!M3&gt;=FIGURES_2and3b!M$111,FIGURES_2and3b!M3,0)</f>
        <v>0</v>
      </c>
      <c r="O4" s="19">
        <f>+IF(FIGURES_2and3b!N3&gt;=FIGURES_2and3b!N$111,FIGURES_2and3b!N3,0)</f>
        <v>0</v>
      </c>
      <c r="P4" s="19">
        <f>+IF(FIGURES_2and3b!O3&gt;=FIGURES_2and3b!O$111,FIGURES_2and3b!O3,0)</f>
        <v>0</v>
      </c>
      <c r="Q4" s="19">
        <f>+IF(FIGURES_2and3b!P3&gt;=FIGURES_2and3b!P$111,FIGURES_2and3b!P3,0)</f>
        <v>0</v>
      </c>
      <c r="R4" s="19">
        <f>+IF(FIGURES_2and3b!Q3&gt;=FIGURES_2and3b!Q$111,FIGURES_2and3b!Q3,0)</f>
        <v>0</v>
      </c>
      <c r="S4" s="19">
        <f>+IF(FIGURES_2and3b!R3&gt;=FIGURES_2and3b!R$111,FIGURES_2and3b!R3,0)</f>
        <v>0</v>
      </c>
      <c r="T4" s="19">
        <f>+IF(FIGURES_2and3b!S3&gt;=FIGURES_2and3b!S$111,FIGURES_2and3b!S3,0)</f>
        <v>0</v>
      </c>
      <c r="U4" s="19">
        <f>+IF(FIGURES_2and3b!T3&gt;=FIGURES_2and3b!T$111,FIGURES_2and3b!T3,0)</f>
        <v>0</v>
      </c>
      <c r="V4" s="19">
        <f>+IF(FIGURES_2and3b!U3&gt;=FIGURES_2and3b!U$111,FIGURES_2and3b!U3,0)</f>
        <v>0</v>
      </c>
      <c r="W4" s="17">
        <f>+IF(FIGURES_2and3b!V3&gt;=FIGURES_2and3b!V$111,FIGURES_2and3b!V3,0)</f>
        <v>0</v>
      </c>
      <c r="X4" s="17">
        <f>+IF(FIGURES_2and3b!W3&gt;=FIGURES_2and3b!W$111,FIGURES_2and3b!W3,0)</f>
        <v>0</v>
      </c>
      <c r="Y4" s="17">
        <f>+IF(FIGURES_2and3b!X3&gt;=FIGURES_2and3b!X$111,FIGURES_2and3b!X3,0)</f>
        <v>0</v>
      </c>
      <c r="Z4" s="17">
        <f>+IF(FIGURES_2and3b!Y3&gt;=FIGURES_2and3b!Y$111,FIGURES_2and3b!Y3,0)</f>
        <v>0</v>
      </c>
      <c r="AA4" s="17">
        <f>+IF(FIGURES_2and3b!Z3&gt;=FIGURES_2and3b!Z$111,FIGURES_2and3b!Z3,0)</f>
        <v>0</v>
      </c>
      <c r="AB4" s="17">
        <f>+IF(FIGURES_2and3b!AA3&gt;=FIGURES_2and3b!AA$111,FIGURES_2and3b!AA3,0)</f>
        <v>0</v>
      </c>
      <c r="AC4" s="17">
        <f>+IF(FIGURES_2and3b!AB3&gt;=FIGURES_2and3b!AB$111,FIGURES_2and3b!AB3,0)</f>
        <v>0</v>
      </c>
      <c r="AD4" s="17">
        <f>+IF(FIGURES_2and3b!AC3&gt;=FIGURES_2and3b!AC$111,FIGURES_2and3b!AC3,0)</f>
        <v>0</v>
      </c>
      <c r="AE4" s="17">
        <f>+IF(FIGURES_2and3b!AD3&gt;=FIGURES_2and3b!AD$111,FIGURES_2and3b!AD3,0)</f>
        <v>0</v>
      </c>
      <c r="AF4" s="17">
        <f>+IF(FIGURES_2and3b!AE3&gt;=FIGURES_2and3b!AE$111,FIGURES_2and3b!AE3,0)</f>
        <v>0</v>
      </c>
      <c r="AG4" s="17">
        <f>+IF(FIGURES_2and3b!AF3&gt;=FIGURES_2and3b!AF$111,FIGURES_2and3b!AF3,0)</f>
        <v>0</v>
      </c>
    </row>
    <row r="5" spans="2:33" x14ac:dyDescent="0.3">
      <c r="B5">
        <f>+FIGURES_2and3b!A4</f>
        <v>2020</v>
      </c>
      <c r="C5">
        <f>+FIGURES_2and3b!B4</f>
        <v>2</v>
      </c>
      <c r="D5" s="17">
        <f>+IF(FIGURES_2and3b!C4&gt;=FIGURES_2and3b!C$111,FIGURES_2and3b!C4,0)</f>
        <v>0</v>
      </c>
      <c r="E5" s="19">
        <f>+IF(FIGURES_2and3b!D4&gt;=FIGURES_2and3b!D$111,FIGURES_2and3b!D4,0)</f>
        <v>0</v>
      </c>
      <c r="F5" s="19">
        <f>+IF(FIGURES_2and3b!E4&gt;=FIGURES_2and3b!E$111,FIGURES_2and3b!E4,0)</f>
        <v>0</v>
      </c>
      <c r="G5" s="19">
        <f>+IF(FIGURES_2and3b!F4&gt;=FIGURES_2and3b!F$111,FIGURES_2and3b!F4,0)</f>
        <v>0</v>
      </c>
      <c r="H5" s="19">
        <f>+IF(FIGURES_2and3b!G4&gt;=FIGURES_2and3b!G$111,FIGURES_2and3b!G4,0)</f>
        <v>0</v>
      </c>
      <c r="I5" s="19">
        <f>+IF(FIGURES_2and3b!H4&gt;=FIGURES_2and3b!H$111,FIGURES_2and3b!H4,0)</f>
        <v>0</v>
      </c>
      <c r="J5" s="19">
        <f>+IF(FIGURES_2and3b!I4&gt;=FIGURES_2and3b!I$111,FIGURES_2and3b!I4,0)</f>
        <v>0</v>
      </c>
      <c r="K5" s="19">
        <f>+IF(FIGURES_2and3b!J4&gt;=FIGURES_2and3b!J$111,FIGURES_2and3b!J4,0)</f>
        <v>0</v>
      </c>
      <c r="L5" s="19">
        <f>+IF(FIGURES_2and3b!K4&gt;=FIGURES_2and3b!K$111,FIGURES_2and3b!K4,0)</f>
        <v>0</v>
      </c>
      <c r="M5" s="19">
        <f>+IF(FIGURES_2and3b!L4&gt;=FIGURES_2and3b!L$111,FIGURES_2and3b!L4,0)</f>
        <v>0</v>
      </c>
      <c r="N5" s="19">
        <f>+IF(FIGURES_2and3b!M4&gt;=FIGURES_2and3b!M$111,FIGURES_2and3b!M4,0)</f>
        <v>0</v>
      </c>
      <c r="O5" s="19">
        <f>+IF(FIGURES_2and3b!N4&gt;=FIGURES_2and3b!N$111,FIGURES_2and3b!N4,0)</f>
        <v>0</v>
      </c>
      <c r="P5" s="19">
        <f>+IF(FIGURES_2and3b!O4&gt;=FIGURES_2and3b!O$111,FIGURES_2and3b!O4,0)</f>
        <v>0</v>
      </c>
      <c r="Q5" s="19">
        <f>+IF(FIGURES_2and3b!P4&gt;=FIGURES_2and3b!P$111,FIGURES_2and3b!P4,0)</f>
        <v>0</v>
      </c>
      <c r="R5" s="19">
        <f>+IF(FIGURES_2and3b!Q4&gt;=FIGURES_2and3b!Q$111,FIGURES_2and3b!Q4,0)</f>
        <v>0</v>
      </c>
      <c r="S5" s="19">
        <f>+IF(FIGURES_2and3b!R4&gt;=FIGURES_2and3b!R$111,FIGURES_2and3b!R4,0)</f>
        <v>0</v>
      </c>
      <c r="T5" s="19">
        <f>+IF(FIGURES_2and3b!S4&gt;=FIGURES_2and3b!S$111,FIGURES_2and3b!S4,0)</f>
        <v>0</v>
      </c>
      <c r="U5" s="19">
        <f>+IF(FIGURES_2and3b!T4&gt;=FIGURES_2and3b!T$111,FIGURES_2and3b!T4,0)</f>
        <v>0</v>
      </c>
      <c r="V5" s="19">
        <f>+IF(FIGURES_2and3b!U4&gt;=FIGURES_2and3b!U$111,FIGURES_2and3b!U4,0)</f>
        <v>0</v>
      </c>
      <c r="W5" s="17">
        <f>+IF(FIGURES_2and3b!V4&gt;=FIGURES_2and3b!V$111,FIGURES_2and3b!V4,0)</f>
        <v>0</v>
      </c>
      <c r="X5" s="17">
        <f>+IF(FIGURES_2and3b!W4&gt;=FIGURES_2and3b!W$111,FIGURES_2and3b!W4,0)</f>
        <v>0</v>
      </c>
      <c r="Y5" s="17">
        <f>+IF(FIGURES_2and3b!X4&gt;=FIGURES_2and3b!X$111,FIGURES_2and3b!X4,0)</f>
        <v>0</v>
      </c>
      <c r="Z5" s="17">
        <f>+IF(FIGURES_2and3b!Y4&gt;=FIGURES_2and3b!Y$111,FIGURES_2and3b!Y4,0)</f>
        <v>0</v>
      </c>
      <c r="AA5" s="17">
        <f>+IF(FIGURES_2and3b!Z4&gt;=FIGURES_2and3b!Z$111,FIGURES_2and3b!Z4,0)</f>
        <v>0</v>
      </c>
      <c r="AB5" s="17">
        <f>+IF(FIGURES_2and3b!AA4&gt;=FIGURES_2and3b!AA$111,FIGURES_2and3b!AA4,0)</f>
        <v>0</v>
      </c>
      <c r="AC5" s="17">
        <f>+IF(FIGURES_2and3b!AB4&gt;=FIGURES_2and3b!AB$111,FIGURES_2and3b!AB4,0)</f>
        <v>0</v>
      </c>
      <c r="AD5" s="17">
        <f>+IF(FIGURES_2and3b!AC4&gt;=FIGURES_2and3b!AC$111,FIGURES_2and3b!AC4,0)</f>
        <v>0</v>
      </c>
      <c r="AE5" s="17">
        <f>+IF(FIGURES_2and3b!AD4&gt;=FIGURES_2and3b!AD$111,FIGURES_2and3b!AD4,0)</f>
        <v>0</v>
      </c>
      <c r="AF5" s="17">
        <f>+IF(FIGURES_2and3b!AE4&gt;=FIGURES_2and3b!AE$111,FIGURES_2and3b!AE4,0)</f>
        <v>0</v>
      </c>
      <c r="AG5" s="17">
        <f>+IF(FIGURES_2and3b!AF4&gt;=FIGURES_2and3b!AF$111,FIGURES_2and3b!AF4,0)</f>
        <v>0</v>
      </c>
    </row>
    <row r="6" spans="2:33" x14ac:dyDescent="0.3">
      <c r="B6">
        <f>+FIGURES_2and3b!A5</f>
        <v>2020</v>
      </c>
      <c r="C6">
        <f>+FIGURES_2and3b!B5</f>
        <v>3</v>
      </c>
      <c r="D6" s="17">
        <f>+IF(FIGURES_2and3b!C5&gt;=FIGURES_2and3b!C$111,FIGURES_2and3b!C5,0)</f>
        <v>0</v>
      </c>
      <c r="E6" s="19">
        <f>+IF(FIGURES_2and3b!D5&gt;=FIGURES_2and3b!D$111,FIGURES_2and3b!D5,0)</f>
        <v>0</v>
      </c>
      <c r="F6" s="19">
        <f>+IF(FIGURES_2and3b!E5&gt;=FIGURES_2and3b!E$111,FIGURES_2and3b!E5,0)</f>
        <v>0</v>
      </c>
      <c r="G6" s="19">
        <f>+IF(FIGURES_2and3b!F5&gt;=FIGURES_2and3b!F$111,FIGURES_2and3b!F5,0)</f>
        <v>0</v>
      </c>
      <c r="H6" s="19">
        <f>+IF(FIGURES_2and3b!G5&gt;=FIGURES_2and3b!G$111,FIGURES_2and3b!G5,0)</f>
        <v>0</v>
      </c>
      <c r="I6" s="19">
        <f>+IF(FIGURES_2and3b!H5&gt;=FIGURES_2and3b!H$111,FIGURES_2and3b!H5,0)</f>
        <v>0</v>
      </c>
      <c r="J6" s="19">
        <f>+IF(FIGURES_2and3b!I5&gt;=FIGURES_2and3b!I$111,FIGURES_2and3b!I5,0)</f>
        <v>0</v>
      </c>
      <c r="K6" s="19">
        <f>+IF(FIGURES_2and3b!J5&gt;=FIGURES_2and3b!J$111,FIGURES_2and3b!J5,0)</f>
        <v>0</v>
      </c>
      <c r="L6" s="19">
        <f>+IF(FIGURES_2and3b!K5&gt;=FIGURES_2and3b!K$111,FIGURES_2and3b!K5,0)</f>
        <v>0</v>
      </c>
      <c r="M6" s="19">
        <f>+IF(FIGURES_2and3b!L5&gt;=FIGURES_2and3b!L$111,FIGURES_2and3b!L5,0)</f>
        <v>0</v>
      </c>
      <c r="N6" s="19">
        <f>+IF(FIGURES_2and3b!M5&gt;=FIGURES_2and3b!M$111,FIGURES_2and3b!M5,0)</f>
        <v>0</v>
      </c>
      <c r="O6" s="19">
        <f>+IF(FIGURES_2and3b!N5&gt;=FIGURES_2and3b!N$111,FIGURES_2and3b!N5,0)</f>
        <v>0</v>
      </c>
      <c r="P6" s="19">
        <f>+IF(FIGURES_2and3b!O5&gt;=FIGURES_2and3b!O$111,FIGURES_2and3b!O5,0)</f>
        <v>0</v>
      </c>
      <c r="Q6" s="19">
        <f>+IF(FIGURES_2and3b!P5&gt;=FIGURES_2and3b!P$111,FIGURES_2and3b!P5,0)</f>
        <v>0</v>
      </c>
      <c r="R6" s="19">
        <f>+IF(FIGURES_2and3b!Q5&gt;=FIGURES_2and3b!Q$111,FIGURES_2and3b!Q5,0)</f>
        <v>0</v>
      </c>
      <c r="S6" s="19">
        <f>+IF(FIGURES_2and3b!R5&gt;=FIGURES_2and3b!R$111,FIGURES_2and3b!R5,0)</f>
        <v>0</v>
      </c>
      <c r="T6" s="19">
        <f>+IF(FIGURES_2and3b!S5&gt;=FIGURES_2and3b!S$111,FIGURES_2and3b!S5,0)</f>
        <v>0</v>
      </c>
      <c r="U6" s="19">
        <f>+IF(FIGURES_2and3b!T5&gt;=FIGURES_2and3b!T$111,FIGURES_2and3b!T5,0)</f>
        <v>0</v>
      </c>
      <c r="V6" s="19">
        <f>+IF(FIGURES_2and3b!U5&gt;=FIGURES_2and3b!U$111,FIGURES_2and3b!U5,0)</f>
        <v>0</v>
      </c>
      <c r="W6" s="17">
        <f>+IF(FIGURES_2and3b!V5&gt;=FIGURES_2and3b!V$111,FIGURES_2and3b!V5,0)</f>
        <v>0</v>
      </c>
      <c r="X6" s="17">
        <f>+IF(FIGURES_2and3b!W5&gt;=FIGURES_2and3b!W$111,FIGURES_2and3b!W5,0)</f>
        <v>0</v>
      </c>
      <c r="Y6" s="17">
        <f>+IF(FIGURES_2and3b!X5&gt;=FIGURES_2and3b!X$111,FIGURES_2and3b!X5,0)</f>
        <v>0</v>
      </c>
      <c r="Z6" s="17">
        <f>+IF(FIGURES_2and3b!Y5&gt;=FIGURES_2and3b!Y$111,FIGURES_2and3b!Y5,0)</f>
        <v>0</v>
      </c>
      <c r="AA6" s="17">
        <f>+IF(FIGURES_2and3b!Z5&gt;=FIGURES_2and3b!Z$111,FIGURES_2and3b!Z5,0)</f>
        <v>0</v>
      </c>
      <c r="AB6" s="17">
        <f>+IF(FIGURES_2and3b!AA5&gt;=FIGURES_2and3b!AA$111,FIGURES_2and3b!AA5,0)</f>
        <v>0</v>
      </c>
      <c r="AC6" s="17">
        <f>+IF(FIGURES_2and3b!AB5&gt;=FIGURES_2and3b!AB$111,FIGURES_2and3b!AB5,0)</f>
        <v>0</v>
      </c>
      <c r="AD6" s="17">
        <f>+IF(FIGURES_2and3b!AC5&gt;=FIGURES_2and3b!AC$111,FIGURES_2and3b!AC5,0)</f>
        <v>0</v>
      </c>
      <c r="AE6" s="17">
        <f>+IF(FIGURES_2and3b!AD5&gt;=FIGURES_2and3b!AD$111,FIGURES_2and3b!AD5,0)</f>
        <v>0</v>
      </c>
      <c r="AF6" s="17">
        <f>+IF(FIGURES_2and3b!AE5&gt;=FIGURES_2and3b!AE$111,FIGURES_2and3b!AE5,0)</f>
        <v>0</v>
      </c>
      <c r="AG6" s="17">
        <f>+IF(FIGURES_2and3b!AF5&gt;=FIGURES_2and3b!AF$111,FIGURES_2and3b!AF5,0)</f>
        <v>0</v>
      </c>
    </row>
    <row r="7" spans="2:33" x14ac:dyDescent="0.3">
      <c r="B7">
        <f>+FIGURES_2and3b!A6</f>
        <v>2020</v>
      </c>
      <c r="C7">
        <f>+FIGURES_2and3b!B6</f>
        <v>4</v>
      </c>
      <c r="D7" s="17">
        <f>+IF(FIGURES_2and3b!C6&gt;=FIGURES_2and3b!C$111,FIGURES_2and3b!C6,0)</f>
        <v>0</v>
      </c>
      <c r="E7" s="19">
        <f>+IF(FIGURES_2and3b!D6&gt;=FIGURES_2and3b!D$111,FIGURES_2and3b!D6,0)</f>
        <v>0</v>
      </c>
      <c r="F7" s="19">
        <f>+IF(FIGURES_2and3b!E6&gt;=FIGURES_2and3b!E$111,FIGURES_2and3b!E6,0)</f>
        <v>0</v>
      </c>
      <c r="G7" s="19">
        <f>+IF(FIGURES_2and3b!F6&gt;=FIGURES_2and3b!F$111,FIGURES_2and3b!F6,0)</f>
        <v>0</v>
      </c>
      <c r="H7" s="19">
        <f>+IF(FIGURES_2and3b!G6&gt;=FIGURES_2and3b!G$111,FIGURES_2and3b!G6,0)</f>
        <v>0</v>
      </c>
      <c r="I7" s="19">
        <f>+IF(FIGURES_2and3b!H6&gt;=FIGURES_2and3b!H$111,FIGURES_2and3b!H6,0)</f>
        <v>0</v>
      </c>
      <c r="J7" s="19">
        <f>+IF(FIGURES_2and3b!I6&gt;=FIGURES_2and3b!I$111,FIGURES_2and3b!I6,0)</f>
        <v>0</v>
      </c>
      <c r="K7" s="19">
        <f>+IF(FIGURES_2and3b!J6&gt;=FIGURES_2and3b!J$111,FIGURES_2and3b!J6,0)</f>
        <v>0</v>
      </c>
      <c r="L7" s="19">
        <f>+IF(FIGURES_2and3b!K6&gt;=FIGURES_2and3b!K$111,FIGURES_2and3b!K6,0)</f>
        <v>0</v>
      </c>
      <c r="M7" s="19">
        <f>+IF(FIGURES_2and3b!L6&gt;=FIGURES_2and3b!L$111,FIGURES_2and3b!L6,0)</f>
        <v>0</v>
      </c>
      <c r="N7" s="19">
        <f>+IF(FIGURES_2and3b!M6&gt;=FIGURES_2and3b!M$111,FIGURES_2and3b!M6,0)</f>
        <v>0</v>
      </c>
      <c r="O7" s="19">
        <f>+IF(FIGURES_2and3b!N6&gt;=FIGURES_2and3b!N$111,FIGURES_2and3b!N6,0)</f>
        <v>0</v>
      </c>
      <c r="P7" s="19">
        <f>+IF(FIGURES_2and3b!O6&gt;=FIGURES_2and3b!O$111,FIGURES_2and3b!O6,0)</f>
        <v>0</v>
      </c>
      <c r="Q7" s="19">
        <f>+IF(FIGURES_2and3b!P6&gt;=FIGURES_2and3b!P$111,FIGURES_2and3b!P6,0)</f>
        <v>0</v>
      </c>
      <c r="R7" s="19">
        <f>+IF(FIGURES_2and3b!Q6&gt;=FIGURES_2and3b!Q$111,FIGURES_2and3b!Q6,0)</f>
        <v>0</v>
      </c>
      <c r="S7" s="19">
        <f>+IF(FIGURES_2and3b!R6&gt;=FIGURES_2and3b!R$111,FIGURES_2and3b!R6,0)</f>
        <v>0</v>
      </c>
      <c r="T7" s="19">
        <f>+IF(FIGURES_2and3b!S6&gt;=FIGURES_2and3b!S$111,FIGURES_2and3b!S6,0)</f>
        <v>0</v>
      </c>
      <c r="U7" s="19">
        <f>+IF(FIGURES_2and3b!T6&gt;=FIGURES_2and3b!T$111,FIGURES_2and3b!T6,0)</f>
        <v>0</v>
      </c>
      <c r="V7" s="19">
        <f>+IF(FIGURES_2and3b!U6&gt;=FIGURES_2and3b!U$111,FIGURES_2and3b!U6,0)</f>
        <v>0</v>
      </c>
      <c r="W7" s="17">
        <f>+IF(FIGURES_2and3b!V6&gt;=FIGURES_2and3b!V$111,FIGURES_2and3b!V6,0)</f>
        <v>0</v>
      </c>
      <c r="X7" s="17">
        <f>+IF(FIGURES_2and3b!W6&gt;=FIGURES_2and3b!W$111,FIGURES_2and3b!W6,0)</f>
        <v>0</v>
      </c>
      <c r="Y7" s="17">
        <f>+IF(FIGURES_2and3b!X6&gt;=FIGURES_2and3b!X$111,FIGURES_2and3b!X6,0)</f>
        <v>0</v>
      </c>
      <c r="Z7" s="17">
        <f>+IF(FIGURES_2and3b!Y6&gt;=FIGURES_2and3b!Y$111,FIGURES_2and3b!Y6,0)</f>
        <v>0</v>
      </c>
      <c r="AA7" s="17">
        <f>+IF(FIGURES_2and3b!Z6&gt;=FIGURES_2and3b!Z$111,FIGURES_2and3b!Z6,0)</f>
        <v>0</v>
      </c>
      <c r="AB7" s="17">
        <f>+IF(FIGURES_2and3b!AA6&gt;=FIGURES_2and3b!AA$111,FIGURES_2and3b!AA6,0)</f>
        <v>0</v>
      </c>
      <c r="AC7" s="17">
        <f>+IF(FIGURES_2and3b!AB6&gt;=FIGURES_2and3b!AB$111,FIGURES_2and3b!AB6,0)</f>
        <v>0</v>
      </c>
      <c r="AD7" s="17">
        <f>+IF(FIGURES_2and3b!AC6&gt;=FIGURES_2and3b!AC$111,FIGURES_2and3b!AC6,0)</f>
        <v>0</v>
      </c>
      <c r="AE7" s="17">
        <f>+IF(FIGURES_2and3b!AD6&gt;=FIGURES_2and3b!AD$111,FIGURES_2and3b!AD6,0)</f>
        <v>0</v>
      </c>
      <c r="AF7" s="17">
        <f>+IF(FIGURES_2and3b!AE6&gt;=FIGURES_2and3b!AE$111,FIGURES_2and3b!AE6,0)</f>
        <v>0</v>
      </c>
      <c r="AG7" s="17">
        <f>+IF(FIGURES_2and3b!AF6&gt;=FIGURES_2and3b!AF$111,FIGURES_2and3b!AF6,0)</f>
        <v>0</v>
      </c>
    </row>
    <row r="8" spans="2:33" x14ac:dyDescent="0.3">
      <c r="B8">
        <f>+FIGURES_2and3b!A7</f>
        <v>2020</v>
      </c>
      <c r="C8">
        <f>+FIGURES_2and3b!B7</f>
        <v>5</v>
      </c>
      <c r="D8" s="17">
        <f>+IF(FIGURES_2and3b!C7&gt;=FIGURES_2and3b!C$111,FIGURES_2and3b!C7,0)</f>
        <v>0</v>
      </c>
      <c r="E8" s="19">
        <f>+IF(FIGURES_2and3b!D7&gt;=FIGURES_2and3b!D$111,FIGURES_2and3b!D7,0)</f>
        <v>0</v>
      </c>
      <c r="F8" s="19">
        <f>+IF(FIGURES_2and3b!E7&gt;=FIGURES_2and3b!E$111,FIGURES_2and3b!E7,0)</f>
        <v>0</v>
      </c>
      <c r="G8" s="19">
        <f>+IF(FIGURES_2and3b!F7&gt;=FIGURES_2and3b!F$111,FIGURES_2and3b!F7,0)</f>
        <v>0</v>
      </c>
      <c r="H8" s="19">
        <f>+IF(FIGURES_2and3b!G7&gt;=FIGURES_2and3b!G$111,FIGURES_2and3b!G7,0)</f>
        <v>0</v>
      </c>
      <c r="I8" s="19">
        <f>+IF(FIGURES_2and3b!H7&gt;=FIGURES_2and3b!H$111,FIGURES_2and3b!H7,0)</f>
        <v>0</v>
      </c>
      <c r="J8" s="19">
        <f>+IF(FIGURES_2and3b!I7&gt;=FIGURES_2and3b!I$111,FIGURES_2and3b!I7,0)</f>
        <v>0</v>
      </c>
      <c r="K8" s="19">
        <f>+IF(FIGURES_2and3b!J7&gt;=FIGURES_2and3b!J$111,FIGURES_2and3b!J7,0)</f>
        <v>0</v>
      </c>
      <c r="L8" s="19">
        <f>+IF(FIGURES_2and3b!K7&gt;=FIGURES_2and3b!K$111,FIGURES_2and3b!K7,0)</f>
        <v>0</v>
      </c>
      <c r="M8" s="19">
        <f>+IF(FIGURES_2and3b!L7&gt;=FIGURES_2and3b!L$111,FIGURES_2and3b!L7,0)</f>
        <v>0</v>
      </c>
      <c r="N8" s="19">
        <f>+IF(FIGURES_2and3b!M7&gt;=FIGURES_2and3b!M$111,FIGURES_2and3b!M7,0)</f>
        <v>0</v>
      </c>
      <c r="O8" s="19">
        <f>+IF(FIGURES_2and3b!N7&gt;=FIGURES_2and3b!N$111,FIGURES_2and3b!N7,0)</f>
        <v>0</v>
      </c>
      <c r="P8" s="19">
        <f>+IF(FIGURES_2and3b!O7&gt;=FIGURES_2and3b!O$111,FIGURES_2and3b!O7,0)</f>
        <v>0</v>
      </c>
      <c r="Q8" s="19">
        <f>+IF(FIGURES_2and3b!P7&gt;=FIGURES_2and3b!P$111,FIGURES_2and3b!P7,0)</f>
        <v>0</v>
      </c>
      <c r="R8" s="19">
        <f>+IF(FIGURES_2and3b!Q7&gt;=FIGURES_2and3b!Q$111,FIGURES_2and3b!Q7,0)</f>
        <v>0</v>
      </c>
      <c r="S8" s="19">
        <f>+IF(FIGURES_2and3b!R7&gt;=FIGURES_2and3b!R$111,FIGURES_2and3b!R7,0)</f>
        <v>0</v>
      </c>
      <c r="T8" s="19">
        <f>+IF(FIGURES_2and3b!S7&gt;=FIGURES_2and3b!S$111,FIGURES_2and3b!S7,0)</f>
        <v>0</v>
      </c>
      <c r="U8" s="19">
        <f>+IF(FIGURES_2and3b!T7&gt;=FIGURES_2and3b!T$111,FIGURES_2and3b!T7,0)</f>
        <v>0</v>
      </c>
      <c r="V8" s="19">
        <f>+IF(FIGURES_2and3b!U7&gt;=FIGURES_2and3b!U$111,FIGURES_2and3b!U7,0)</f>
        <v>0</v>
      </c>
      <c r="W8" s="17">
        <f>+IF(FIGURES_2and3b!V7&gt;=FIGURES_2and3b!V$111,FIGURES_2and3b!V7,0)</f>
        <v>0</v>
      </c>
      <c r="X8" s="17">
        <f>+IF(FIGURES_2and3b!W7&gt;=FIGURES_2and3b!W$111,FIGURES_2and3b!W7,0)</f>
        <v>0</v>
      </c>
      <c r="Y8" s="17">
        <f>+IF(FIGURES_2and3b!X7&gt;=FIGURES_2and3b!X$111,FIGURES_2and3b!X7,0)</f>
        <v>0</v>
      </c>
      <c r="Z8" s="17">
        <f>+IF(FIGURES_2and3b!Y7&gt;=FIGURES_2and3b!Y$111,FIGURES_2and3b!Y7,0)</f>
        <v>0</v>
      </c>
      <c r="AA8" s="17">
        <f>+IF(FIGURES_2and3b!Z7&gt;=FIGURES_2and3b!Z$111,FIGURES_2and3b!Z7,0)</f>
        <v>0</v>
      </c>
      <c r="AB8" s="17">
        <f>+IF(FIGURES_2and3b!AA7&gt;=FIGURES_2and3b!AA$111,FIGURES_2and3b!AA7,0)</f>
        <v>0</v>
      </c>
      <c r="AC8" s="17">
        <f>+IF(FIGURES_2and3b!AB7&gt;=FIGURES_2and3b!AB$111,FIGURES_2and3b!AB7,0)</f>
        <v>0</v>
      </c>
      <c r="AD8" s="17">
        <f>+IF(FIGURES_2and3b!AC7&gt;=FIGURES_2and3b!AC$111,FIGURES_2and3b!AC7,0)</f>
        <v>0</v>
      </c>
      <c r="AE8" s="17">
        <f>+IF(FIGURES_2and3b!AD7&gt;=FIGURES_2and3b!AD$111,FIGURES_2and3b!AD7,0)</f>
        <v>0</v>
      </c>
      <c r="AF8" s="17">
        <f>+IF(FIGURES_2and3b!AE7&gt;=FIGURES_2and3b!AE$111,FIGURES_2and3b!AE7,0)</f>
        <v>0</v>
      </c>
      <c r="AG8" s="17">
        <f>+IF(FIGURES_2and3b!AF7&gt;=FIGURES_2and3b!AF$111,FIGURES_2and3b!AF7,0)</f>
        <v>0</v>
      </c>
    </row>
    <row r="9" spans="2:33" x14ac:dyDescent="0.3">
      <c r="B9">
        <f>+FIGURES_2and3b!A8</f>
        <v>2020</v>
      </c>
      <c r="C9">
        <f>+FIGURES_2and3b!B8</f>
        <v>6</v>
      </c>
      <c r="D9" s="17">
        <f>+IF(FIGURES_2and3b!C8&gt;=FIGURES_2and3b!C$111,FIGURES_2and3b!C8,0)</f>
        <v>0</v>
      </c>
      <c r="E9" s="19">
        <f>+IF(FIGURES_2and3b!D8&gt;=FIGURES_2and3b!D$111,FIGURES_2and3b!D8,0)</f>
        <v>0</v>
      </c>
      <c r="F9" s="19">
        <f>+IF(FIGURES_2and3b!E8&gt;=FIGURES_2and3b!E$111,FIGURES_2and3b!E8,0)</f>
        <v>0</v>
      </c>
      <c r="G9" s="19">
        <f>+IF(FIGURES_2and3b!F8&gt;=FIGURES_2and3b!F$111,FIGURES_2and3b!F8,0)</f>
        <v>0</v>
      </c>
      <c r="H9" s="19">
        <f>+IF(FIGURES_2and3b!G8&gt;=FIGURES_2and3b!G$111,FIGURES_2and3b!G8,0)</f>
        <v>0</v>
      </c>
      <c r="I9" s="19">
        <f>+IF(FIGURES_2and3b!H8&gt;=FIGURES_2and3b!H$111,FIGURES_2and3b!H8,0)</f>
        <v>0</v>
      </c>
      <c r="J9" s="19">
        <f>+IF(FIGURES_2and3b!I8&gt;=FIGURES_2and3b!I$111,FIGURES_2and3b!I8,0)</f>
        <v>0</v>
      </c>
      <c r="K9" s="19">
        <f>+IF(FIGURES_2and3b!J8&gt;=FIGURES_2and3b!J$111,FIGURES_2and3b!J8,0)</f>
        <v>0</v>
      </c>
      <c r="L9" s="19">
        <f>+IF(FIGURES_2and3b!K8&gt;=FIGURES_2and3b!K$111,FIGURES_2and3b!K8,0)</f>
        <v>0</v>
      </c>
      <c r="M9" s="19">
        <f>+IF(FIGURES_2and3b!L8&gt;=FIGURES_2and3b!L$111,FIGURES_2and3b!L8,0)</f>
        <v>0</v>
      </c>
      <c r="N9" s="19">
        <f>+IF(FIGURES_2and3b!M8&gt;=FIGURES_2and3b!M$111,FIGURES_2and3b!M8,0)</f>
        <v>0</v>
      </c>
      <c r="O9" s="19">
        <f>+IF(FIGURES_2and3b!N8&gt;=FIGURES_2and3b!N$111,FIGURES_2and3b!N8,0)</f>
        <v>0</v>
      </c>
      <c r="P9" s="19">
        <f>+IF(FIGURES_2and3b!O8&gt;=FIGURES_2and3b!O$111,FIGURES_2and3b!O8,0)</f>
        <v>0</v>
      </c>
      <c r="Q9" s="19">
        <f>+IF(FIGURES_2and3b!P8&gt;=FIGURES_2and3b!P$111,FIGURES_2and3b!P8,0)</f>
        <v>0</v>
      </c>
      <c r="R9" s="19">
        <f>+IF(FIGURES_2and3b!Q8&gt;=FIGURES_2and3b!Q$111,FIGURES_2and3b!Q8,0)</f>
        <v>0</v>
      </c>
      <c r="S9" s="19">
        <f>+IF(FIGURES_2and3b!R8&gt;=FIGURES_2and3b!R$111,FIGURES_2and3b!R8,0)</f>
        <v>0</v>
      </c>
      <c r="T9" s="19">
        <f>+IF(FIGURES_2and3b!S8&gt;=FIGURES_2and3b!S$111,FIGURES_2and3b!S8,0)</f>
        <v>0</v>
      </c>
      <c r="U9" s="19">
        <f>+IF(FIGURES_2and3b!T8&gt;=FIGURES_2and3b!T$111,FIGURES_2and3b!T8,0)</f>
        <v>0</v>
      </c>
      <c r="V9" s="19">
        <f>+IF(FIGURES_2and3b!U8&gt;=FIGURES_2and3b!U$111,FIGURES_2and3b!U8,0)</f>
        <v>0</v>
      </c>
      <c r="W9" s="17">
        <f>+IF(FIGURES_2and3b!V8&gt;=FIGURES_2and3b!V$111,FIGURES_2and3b!V8,0)</f>
        <v>0</v>
      </c>
      <c r="X9" s="17">
        <f>+IF(FIGURES_2and3b!W8&gt;=FIGURES_2and3b!W$111,FIGURES_2and3b!W8,0)</f>
        <v>0</v>
      </c>
      <c r="Y9" s="17">
        <f>+IF(FIGURES_2and3b!X8&gt;=FIGURES_2and3b!X$111,FIGURES_2and3b!X8,0)</f>
        <v>0</v>
      </c>
      <c r="Z9" s="17">
        <f>+IF(FIGURES_2and3b!Y8&gt;=FIGURES_2and3b!Y$111,FIGURES_2and3b!Y8,0)</f>
        <v>0</v>
      </c>
      <c r="AA9" s="17">
        <f>+IF(FIGURES_2and3b!Z8&gt;=FIGURES_2and3b!Z$111,FIGURES_2and3b!Z8,0)</f>
        <v>0</v>
      </c>
      <c r="AB9" s="17">
        <f>+IF(FIGURES_2and3b!AA8&gt;=FIGURES_2and3b!AA$111,FIGURES_2and3b!AA8,0)</f>
        <v>0</v>
      </c>
      <c r="AC9" s="17">
        <f>+IF(FIGURES_2and3b!AB8&gt;=FIGURES_2and3b!AB$111,FIGURES_2and3b!AB8,0)</f>
        <v>0</v>
      </c>
      <c r="AD9" s="17">
        <f>+IF(FIGURES_2and3b!AC8&gt;=FIGURES_2and3b!AC$111,FIGURES_2and3b!AC8,0)</f>
        <v>0</v>
      </c>
      <c r="AE9" s="17">
        <f>+IF(FIGURES_2and3b!AD8&gt;=FIGURES_2and3b!AD$111,FIGURES_2and3b!AD8,0)</f>
        <v>0</v>
      </c>
      <c r="AF9" s="17">
        <f>+IF(FIGURES_2and3b!AE8&gt;=FIGURES_2and3b!AE$111,FIGURES_2and3b!AE8,0)</f>
        <v>0</v>
      </c>
      <c r="AG9" s="17">
        <f>+IF(FIGURES_2and3b!AF8&gt;=FIGURES_2and3b!AF$111,FIGURES_2and3b!AF8,0)</f>
        <v>0</v>
      </c>
    </row>
    <row r="10" spans="2:33" x14ac:dyDescent="0.3">
      <c r="B10">
        <f>+FIGURES_2and3b!A9</f>
        <v>2020</v>
      </c>
      <c r="C10">
        <f>+FIGURES_2and3b!B9</f>
        <v>7</v>
      </c>
      <c r="D10" s="17">
        <f>+IF(FIGURES_2and3b!C9&gt;=FIGURES_2and3b!C$111,FIGURES_2and3b!C9,0)</f>
        <v>0</v>
      </c>
      <c r="E10" s="19">
        <f>+IF(FIGURES_2and3b!D9&gt;=FIGURES_2and3b!D$111,FIGURES_2and3b!D9,0)</f>
        <v>0</v>
      </c>
      <c r="F10" s="19">
        <f>+IF(FIGURES_2and3b!E9&gt;=FIGURES_2and3b!E$111,FIGURES_2and3b!E9,0)</f>
        <v>0</v>
      </c>
      <c r="G10" s="19">
        <f>+IF(FIGURES_2and3b!F9&gt;=FIGURES_2and3b!F$111,FIGURES_2and3b!F9,0)</f>
        <v>0</v>
      </c>
      <c r="H10" s="19">
        <f>+IF(FIGURES_2and3b!G9&gt;=FIGURES_2and3b!G$111,FIGURES_2and3b!G9,0)</f>
        <v>0</v>
      </c>
      <c r="I10" s="19">
        <f>+IF(FIGURES_2and3b!H9&gt;=FIGURES_2and3b!H$111,FIGURES_2and3b!H9,0)</f>
        <v>0</v>
      </c>
      <c r="J10" s="19">
        <f>+IF(FIGURES_2and3b!I9&gt;=FIGURES_2and3b!I$111,FIGURES_2and3b!I9,0)</f>
        <v>0</v>
      </c>
      <c r="K10" s="19">
        <f>+IF(FIGURES_2and3b!J9&gt;=FIGURES_2and3b!J$111,FIGURES_2and3b!J9,0)</f>
        <v>0</v>
      </c>
      <c r="L10" s="19">
        <f>+IF(FIGURES_2and3b!K9&gt;=FIGURES_2and3b!K$111,FIGURES_2and3b!K9,0)</f>
        <v>0</v>
      </c>
      <c r="M10" s="19">
        <f>+IF(FIGURES_2and3b!L9&gt;=FIGURES_2and3b!L$111,FIGURES_2and3b!L9,0)</f>
        <v>0</v>
      </c>
      <c r="N10" s="19">
        <f>+IF(FIGURES_2and3b!M9&gt;=FIGURES_2and3b!M$111,FIGURES_2and3b!M9,0)</f>
        <v>0</v>
      </c>
      <c r="O10" s="19">
        <f>+IF(FIGURES_2and3b!N9&gt;=FIGURES_2and3b!N$111,FIGURES_2and3b!N9,0)</f>
        <v>0</v>
      </c>
      <c r="P10" s="19">
        <f>+IF(FIGURES_2and3b!O9&gt;=FIGURES_2and3b!O$111,FIGURES_2and3b!O9,0)</f>
        <v>0</v>
      </c>
      <c r="Q10" s="19">
        <f>+IF(FIGURES_2and3b!P9&gt;=FIGURES_2and3b!P$111,FIGURES_2and3b!P9,0)</f>
        <v>0</v>
      </c>
      <c r="R10" s="19">
        <f>+IF(FIGURES_2and3b!Q9&gt;=FIGURES_2and3b!Q$111,FIGURES_2and3b!Q9,0)</f>
        <v>0</v>
      </c>
      <c r="S10" s="19">
        <f>+IF(FIGURES_2and3b!R9&gt;=FIGURES_2and3b!R$111,FIGURES_2and3b!R9,0)</f>
        <v>0</v>
      </c>
      <c r="T10" s="19">
        <f>+IF(FIGURES_2and3b!S9&gt;=FIGURES_2and3b!S$111,FIGURES_2and3b!S9,0)</f>
        <v>0</v>
      </c>
      <c r="U10" s="19">
        <f>+IF(FIGURES_2and3b!T9&gt;=FIGURES_2and3b!T$111,FIGURES_2and3b!T9,0)</f>
        <v>0</v>
      </c>
      <c r="V10" s="19">
        <f>+IF(FIGURES_2and3b!U9&gt;=FIGURES_2and3b!U$111,FIGURES_2and3b!U9,0)</f>
        <v>0</v>
      </c>
      <c r="W10" s="17">
        <f>+IF(FIGURES_2and3b!V9&gt;=FIGURES_2and3b!V$111,FIGURES_2and3b!V9,0)</f>
        <v>0</v>
      </c>
      <c r="X10" s="17">
        <f>+IF(FIGURES_2and3b!W9&gt;=FIGURES_2and3b!W$111,FIGURES_2and3b!W9,0)</f>
        <v>0</v>
      </c>
      <c r="Y10" s="17">
        <f>+IF(FIGURES_2and3b!X9&gt;=FIGURES_2and3b!X$111,FIGURES_2and3b!X9,0)</f>
        <v>0</v>
      </c>
      <c r="Z10" s="17">
        <f>+IF(FIGURES_2and3b!Y9&gt;=FIGURES_2and3b!Y$111,FIGURES_2and3b!Y9,0)</f>
        <v>0</v>
      </c>
      <c r="AA10" s="17">
        <f>+IF(FIGURES_2and3b!Z9&gt;=FIGURES_2and3b!Z$111,FIGURES_2and3b!Z9,0)</f>
        <v>0</v>
      </c>
      <c r="AB10" s="17">
        <f>+IF(FIGURES_2and3b!AA9&gt;=FIGURES_2and3b!AA$111,FIGURES_2and3b!AA9,0)</f>
        <v>0</v>
      </c>
      <c r="AC10" s="17">
        <f>+IF(FIGURES_2and3b!AB9&gt;=FIGURES_2and3b!AB$111,FIGURES_2and3b!AB9,0)</f>
        <v>0</v>
      </c>
      <c r="AD10" s="17">
        <f>+IF(FIGURES_2and3b!AC9&gt;=FIGURES_2and3b!AC$111,FIGURES_2and3b!AC9,0)</f>
        <v>0</v>
      </c>
      <c r="AE10" s="17">
        <f>+IF(FIGURES_2and3b!AD9&gt;=FIGURES_2and3b!AD$111,FIGURES_2and3b!AD9,0)</f>
        <v>0</v>
      </c>
      <c r="AF10" s="17">
        <f>+IF(FIGURES_2and3b!AE9&gt;=FIGURES_2and3b!AE$111,FIGURES_2and3b!AE9,0)</f>
        <v>0</v>
      </c>
      <c r="AG10" s="17">
        <f>+IF(FIGURES_2and3b!AF9&gt;=FIGURES_2and3b!AF$111,FIGURES_2and3b!AF9,0)</f>
        <v>0</v>
      </c>
    </row>
    <row r="11" spans="2:33" x14ac:dyDescent="0.3">
      <c r="B11">
        <f>+FIGURES_2and3b!A10</f>
        <v>2020</v>
      </c>
      <c r="C11">
        <f>+FIGURES_2and3b!B10</f>
        <v>8</v>
      </c>
      <c r="D11" s="17">
        <f>+IF(FIGURES_2and3b!C10&gt;=FIGURES_2and3b!C$111,FIGURES_2and3b!C10,0)</f>
        <v>0</v>
      </c>
      <c r="E11" s="19">
        <f>+IF(FIGURES_2and3b!D10&gt;=FIGURES_2and3b!D$111,FIGURES_2and3b!D10,0)</f>
        <v>0</v>
      </c>
      <c r="F11" s="19">
        <f>+IF(FIGURES_2and3b!E10&gt;=FIGURES_2and3b!E$111,FIGURES_2and3b!E10,0)</f>
        <v>0</v>
      </c>
      <c r="G11" s="19">
        <f>+IF(FIGURES_2and3b!F10&gt;=FIGURES_2and3b!F$111,FIGURES_2and3b!F10,0)</f>
        <v>0</v>
      </c>
      <c r="H11" s="19">
        <f>+IF(FIGURES_2and3b!G10&gt;=FIGURES_2and3b!G$111,FIGURES_2and3b!G10,0)</f>
        <v>0</v>
      </c>
      <c r="I11" s="19">
        <f>+IF(FIGURES_2and3b!H10&gt;=FIGURES_2and3b!H$111,FIGURES_2and3b!H10,0)</f>
        <v>0</v>
      </c>
      <c r="J11" s="19">
        <f>+IF(FIGURES_2and3b!I10&gt;=FIGURES_2and3b!I$111,FIGURES_2and3b!I10,0)</f>
        <v>0</v>
      </c>
      <c r="K11" s="19">
        <f>+IF(FIGURES_2and3b!J10&gt;=FIGURES_2and3b!J$111,FIGURES_2and3b!J10,0)</f>
        <v>0</v>
      </c>
      <c r="L11" s="19">
        <f>+IF(FIGURES_2and3b!K10&gt;=FIGURES_2and3b!K$111,FIGURES_2and3b!K10,0)</f>
        <v>0</v>
      </c>
      <c r="M11" s="19">
        <f>+IF(FIGURES_2and3b!L10&gt;=FIGURES_2and3b!L$111,FIGURES_2and3b!L10,0)</f>
        <v>0</v>
      </c>
      <c r="N11" s="19">
        <f>+IF(FIGURES_2and3b!M10&gt;=FIGURES_2and3b!M$111,FIGURES_2and3b!M10,0)</f>
        <v>0</v>
      </c>
      <c r="O11" s="19">
        <f>+IF(FIGURES_2and3b!N10&gt;=FIGURES_2and3b!N$111,FIGURES_2and3b!N10,0)</f>
        <v>0</v>
      </c>
      <c r="P11" s="19">
        <f>+IF(FIGURES_2and3b!O10&gt;=FIGURES_2and3b!O$111,FIGURES_2and3b!O10,0)</f>
        <v>0</v>
      </c>
      <c r="Q11" s="19">
        <f>+IF(FIGURES_2and3b!P10&gt;=FIGURES_2and3b!P$111,FIGURES_2and3b!P10,0)</f>
        <v>0</v>
      </c>
      <c r="R11" s="19">
        <f>+IF(FIGURES_2and3b!Q10&gt;=FIGURES_2and3b!Q$111,FIGURES_2and3b!Q10,0)</f>
        <v>0</v>
      </c>
      <c r="S11" s="19">
        <f>+IF(FIGURES_2and3b!R10&gt;=FIGURES_2and3b!R$111,FIGURES_2and3b!R10,0)</f>
        <v>0</v>
      </c>
      <c r="T11" s="19">
        <f>+IF(FIGURES_2and3b!S10&gt;=FIGURES_2and3b!S$111,FIGURES_2and3b!S10,0)</f>
        <v>0</v>
      </c>
      <c r="U11" s="19">
        <f>+IF(FIGURES_2and3b!T10&gt;=FIGURES_2and3b!T$111,FIGURES_2and3b!T10,0)</f>
        <v>0</v>
      </c>
      <c r="V11" s="19">
        <f>+IF(FIGURES_2and3b!U10&gt;=FIGURES_2and3b!U$111,FIGURES_2and3b!U10,0)</f>
        <v>0</v>
      </c>
      <c r="W11" s="17">
        <f>+IF(FIGURES_2and3b!V10&gt;=FIGURES_2and3b!V$111,FIGURES_2and3b!V10,0)</f>
        <v>0</v>
      </c>
      <c r="X11" s="17">
        <f>+IF(FIGURES_2and3b!W10&gt;=FIGURES_2and3b!W$111,FIGURES_2and3b!W10,0)</f>
        <v>0</v>
      </c>
      <c r="Y11" s="17">
        <f>+IF(FIGURES_2and3b!X10&gt;=FIGURES_2and3b!X$111,FIGURES_2and3b!X10,0)</f>
        <v>0</v>
      </c>
      <c r="Z11" s="17">
        <f>+IF(FIGURES_2and3b!Y10&gt;=FIGURES_2and3b!Y$111,FIGURES_2and3b!Y10,0)</f>
        <v>0</v>
      </c>
      <c r="AA11" s="17">
        <f>+IF(FIGURES_2and3b!Z10&gt;=FIGURES_2and3b!Z$111,FIGURES_2and3b!Z10,0)</f>
        <v>0</v>
      </c>
      <c r="AB11" s="17">
        <f>+IF(FIGURES_2and3b!AA10&gt;=FIGURES_2and3b!AA$111,FIGURES_2and3b!AA10,0)</f>
        <v>0</v>
      </c>
      <c r="AC11" s="17">
        <f>+IF(FIGURES_2and3b!AB10&gt;=FIGURES_2and3b!AB$111,FIGURES_2and3b!AB10,0)</f>
        <v>0</v>
      </c>
      <c r="AD11" s="17">
        <f>+IF(FIGURES_2and3b!AC10&gt;=FIGURES_2and3b!AC$111,FIGURES_2and3b!AC10,0)</f>
        <v>0</v>
      </c>
      <c r="AE11" s="17">
        <f>+IF(FIGURES_2and3b!AD10&gt;=FIGURES_2and3b!AD$111,FIGURES_2and3b!AD10,0)</f>
        <v>0</v>
      </c>
      <c r="AF11" s="17">
        <f>+IF(FIGURES_2and3b!AE10&gt;=FIGURES_2and3b!AE$111,FIGURES_2and3b!AE10,0)</f>
        <v>0</v>
      </c>
      <c r="AG11" s="17">
        <f>+IF(FIGURES_2and3b!AF10&gt;=FIGURES_2and3b!AF$111,FIGURES_2and3b!AF10,0)</f>
        <v>0</v>
      </c>
    </row>
    <row r="12" spans="2:33" x14ac:dyDescent="0.3">
      <c r="B12">
        <f>+FIGURES_2and3b!A11</f>
        <v>2020</v>
      </c>
      <c r="C12">
        <f>+FIGURES_2and3b!B11</f>
        <v>9</v>
      </c>
      <c r="D12" s="17">
        <f>+IF(FIGURES_2and3b!C11&gt;=FIGURES_2and3b!C$111,FIGURES_2and3b!C11,0)</f>
        <v>0</v>
      </c>
      <c r="E12" s="19">
        <f>+IF(FIGURES_2and3b!D11&gt;=FIGURES_2and3b!D$111,FIGURES_2and3b!D11,0)</f>
        <v>0</v>
      </c>
      <c r="F12" s="19">
        <f>+IF(FIGURES_2and3b!E11&gt;=FIGURES_2and3b!E$111,FIGURES_2and3b!E11,0)</f>
        <v>0</v>
      </c>
      <c r="G12" s="19">
        <f>+IF(FIGURES_2and3b!F11&gt;=FIGURES_2and3b!F$111,FIGURES_2and3b!F11,0)</f>
        <v>0</v>
      </c>
      <c r="H12" s="19">
        <f>+IF(FIGURES_2and3b!G11&gt;=FIGURES_2and3b!G$111,FIGURES_2and3b!G11,0)</f>
        <v>0</v>
      </c>
      <c r="I12" s="19">
        <f>+IF(FIGURES_2and3b!H11&gt;=FIGURES_2and3b!H$111,FIGURES_2and3b!H11,0)</f>
        <v>0</v>
      </c>
      <c r="J12" s="19">
        <f>+IF(FIGURES_2and3b!I11&gt;=FIGURES_2and3b!I$111,FIGURES_2and3b!I11,0)</f>
        <v>0</v>
      </c>
      <c r="K12" s="19">
        <f>+IF(FIGURES_2and3b!J11&gt;=FIGURES_2and3b!J$111,FIGURES_2and3b!J11,0)</f>
        <v>0</v>
      </c>
      <c r="L12" s="19">
        <f>+IF(FIGURES_2and3b!K11&gt;=FIGURES_2and3b!K$111,FIGURES_2and3b!K11,0)</f>
        <v>0</v>
      </c>
      <c r="M12" s="19">
        <f>+IF(FIGURES_2and3b!L11&gt;=FIGURES_2and3b!L$111,FIGURES_2and3b!L11,0)</f>
        <v>0</v>
      </c>
      <c r="N12" s="19">
        <f>+IF(FIGURES_2and3b!M11&gt;=FIGURES_2and3b!M$111,FIGURES_2and3b!M11,0)</f>
        <v>0</v>
      </c>
      <c r="O12" s="19">
        <f>+IF(FIGURES_2and3b!N11&gt;=FIGURES_2and3b!N$111,FIGURES_2and3b!N11,0)</f>
        <v>0</v>
      </c>
      <c r="P12" s="19">
        <f>+IF(FIGURES_2and3b!O11&gt;=FIGURES_2and3b!O$111,FIGURES_2and3b!O11,0)</f>
        <v>0</v>
      </c>
      <c r="Q12" s="19">
        <f>+IF(FIGURES_2and3b!P11&gt;=FIGURES_2and3b!P$111,FIGURES_2and3b!P11,0)</f>
        <v>0</v>
      </c>
      <c r="R12" s="19">
        <f>+IF(FIGURES_2and3b!Q11&gt;=FIGURES_2and3b!Q$111,FIGURES_2and3b!Q11,0)</f>
        <v>0</v>
      </c>
      <c r="S12" s="19">
        <f>+IF(FIGURES_2and3b!R11&gt;=FIGURES_2and3b!R$111,FIGURES_2and3b!R11,0)</f>
        <v>0</v>
      </c>
      <c r="T12" s="19">
        <f>+IF(FIGURES_2and3b!S11&gt;=FIGURES_2and3b!S$111,FIGURES_2and3b!S11,0)</f>
        <v>0</v>
      </c>
      <c r="U12" s="19">
        <f>+IF(FIGURES_2and3b!T11&gt;=FIGURES_2and3b!T$111,FIGURES_2and3b!T11,0)</f>
        <v>0</v>
      </c>
      <c r="V12" s="19">
        <f>+IF(FIGURES_2and3b!U11&gt;=FIGURES_2and3b!U$111,FIGURES_2and3b!U11,0)</f>
        <v>0</v>
      </c>
      <c r="W12" s="17">
        <f>+IF(FIGURES_2and3b!V11&gt;=FIGURES_2and3b!V$111,FIGURES_2and3b!V11,0)</f>
        <v>0</v>
      </c>
      <c r="X12" s="17">
        <f>+IF(FIGURES_2and3b!W11&gt;=FIGURES_2and3b!W$111,FIGURES_2and3b!W11,0)</f>
        <v>0</v>
      </c>
      <c r="Y12" s="17">
        <f>+IF(FIGURES_2and3b!X11&gt;=FIGURES_2and3b!X$111,FIGURES_2and3b!X11,0)</f>
        <v>0</v>
      </c>
      <c r="Z12" s="17">
        <f>+IF(FIGURES_2and3b!Y11&gt;=FIGURES_2and3b!Y$111,FIGURES_2and3b!Y11,0)</f>
        <v>0</v>
      </c>
      <c r="AA12" s="17">
        <f>+IF(FIGURES_2and3b!Z11&gt;=FIGURES_2and3b!Z$111,FIGURES_2and3b!Z11,0)</f>
        <v>0</v>
      </c>
      <c r="AB12" s="17">
        <f>+IF(FIGURES_2and3b!AA11&gt;=FIGURES_2and3b!AA$111,FIGURES_2and3b!AA11,0)</f>
        <v>0</v>
      </c>
      <c r="AC12" s="17">
        <f>+IF(FIGURES_2and3b!AB11&gt;=FIGURES_2and3b!AB$111,FIGURES_2and3b!AB11,0)</f>
        <v>0</v>
      </c>
      <c r="AD12" s="17">
        <f>+IF(FIGURES_2and3b!AC11&gt;=FIGURES_2and3b!AC$111,FIGURES_2and3b!AC11,0)</f>
        <v>0</v>
      </c>
      <c r="AE12" s="17">
        <f>+IF(FIGURES_2and3b!AD11&gt;=FIGURES_2and3b!AD$111,FIGURES_2and3b!AD11,0)</f>
        <v>0</v>
      </c>
      <c r="AF12" s="17">
        <f>+IF(FIGURES_2and3b!AE11&gt;=FIGURES_2and3b!AE$111,FIGURES_2and3b!AE11,0)</f>
        <v>0</v>
      </c>
      <c r="AG12" s="17">
        <f>+IF(FIGURES_2and3b!AF11&gt;=FIGURES_2and3b!AF$111,FIGURES_2and3b!AF11,0)</f>
        <v>0</v>
      </c>
    </row>
    <row r="13" spans="2:33" x14ac:dyDescent="0.3">
      <c r="B13">
        <f>+FIGURES_2and3b!A12</f>
        <v>2020</v>
      </c>
      <c r="C13">
        <f>+FIGURES_2and3b!B12</f>
        <v>10</v>
      </c>
      <c r="D13" s="17">
        <f>+IF(FIGURES_2and3b!C12&gt;=FIGURES_2and3b!C$111,FIGURES_2and3b!C12,0)</f>
        <v>0</v>
      </c>
      <c r="E13" s="19">
        <f>+IF(FIGURES_2and3b!D12&gt;=FIGURES_2and3b!D$111,FIGURES_2and3b!D12,0)</f>
        <v>0</v>
      </c>
      <c r="F13" s="19">
        <f>+IF(FIGURES_2and3b!E12&gt;=FIGURES_2and3b!E$111,FIGURES_2and3b!E12,0)</f>
        <v>0</v>
      </c>
      <c r="G13" s="19">
        <f>+IF(FIGURES_2and3b!F12&gt;=FIGURES_2and3b!F$111,FIGURES_2and3b!F12,0)</f>
        <v>0</v>
      </c>
      <c r="H13" s="19">
        <f>+IF(FIGURES_2and3b!G12&gt;=FIGURES_2and3b!G$111,FIGURES_2and3b!G12,0)</f>
        <v>0</v>
      </c>
      <c r="I13" s="19">
        <f>+IF(FIGURES_2and3b!H12&gt;=FIGURES_2and3b!H$111,FIGURES_2and3b!H12,0)</f>
        <v>0</v>
      </c>
      <c r="J13" s="19">
        <f>+IF(FIGURES_2and3b!I12&gt;=FIGURES_2and3b!I$111,FIGURES_2and3b!I12,0)</f>
        <v>0</v>
      </c>
      <c r="K13" s="19">
        <f>+IF(FIGURES_2and3b!J12&gt;=FIGURES_2and3b!J$111,FIGURES_2and3b!J12,0)</f>
        <v>0</v>
      </c>
      <c r="L13" s="19">
        <f>+IF(FIGURES_2and3b!K12&gt;=FIGURES_2and3b!K$111,FIGURES_2and3b!K12,0)</f>
        <v>0</v>
      </c>
      <c r="M13" s="19">
        <f>+IF(FIGURES_2and3b!L12&gt;=FIGURES_2and3b!L$111,FIGURES_2and3b!L12,0)</f>
        <v>0</v>
      </c>
      <c r="N13" s="19">
        <f>+IF(FIGURES_2and3b!M12&gt;=FIGURES_2and3b!M$111,FIGURES_2and3b!M12,0)</f>
        <v>0</v>
      </c>
      <c r="O13" s="19">
        <f>+IF(FIGURES_2and3b!N12&gt;=FIGURES_2and3b!N$111,FIGURES_2and3b!N12,0)</f>
        <v>0</v>
      </c>
      <c r="P13" s="19">
        <f>+IF(FIGURES_2and3b!O12&gt;=FIGURES_2and3b!O$111,FIGURES_2and3b!O12,0)</f>
        <v>0</v>
      </c>
      <c r="Q13" s="19">
        <f>+IF(FIGURES_2and3b!P12&gt;=FIGURES_2and3b!P$111,FIGURES_2and3b!P12,0)</f>
        <v>0</v>
      </c>
      <c r="R13" s="19">
        <f>+IF(FIGURES_2and3b!Q12&gt;=FIGURES_2and3b!Q$111,FIGURES_2and3b!Q12,0)</f>
        <v>0</v>
      </c>
      <c r="S13" s="19">
        <f>+IF(FIGURES_2and3b!R12&gt;=FIGURES_2and3b!R$111,FIGURES_2and3b!R12,0)</f>
        <v>0</v>
      </c>
      <c r="T13" s="19">
        <f>+IF(FIGURES_2and3b!S12&gt;=FIGURES_2and3b!S$111,FIGURES_2and3b!S12,0)</f>
        <v>0</v>
      </c>
      <c r="U13" s="19">
        <f>+IF(FIGURES_2and3b!T12&gt;=FIGURES_2and3b!T$111,FIGURES_2and3b!T12,0)</f>
        <v>0</v>
      </c>
      <c r="V13" s="19">
        <f>+IF(FIGURES_2and3b!U12&gt;=FIGURES_2and3b!U$111,FIGURES_2and3b!U12,0)</f>
        <v>0</v>
      </c>
      <c r="W13" s="17">
        <f>+IF(FIGURES_2and3b!V12&gt;=FIGURES_2and3b!V$111,FIGURES_2and3b!V12,0)</f>
        <v>0</v>
      </c>
      <c r="X13" s="17">
        <f>+IF(FIGURES_2and3b!W12&gt;=FIGURES_2and3b!W$111,FIGURES_2and3b!W12,0)</f>
        <v>0</v>
      </c>
      <c r="Y13" s="17">
        <f>+IF(FIGURES_2and3b!X12&gt;=FIGURES_2and3b!X$111,FIGURES_2and3b!X12,0)</f>
        <v>0</v>
      </c>
      <c r="Z13" s="17">
        <f>+IF(FIGURES_2and3b!Y12&gt;=FIGURES_2and3b!Y$111,FIGURES_2and3b!Y12,0)</f>
        <v>0</v>
      </c>
      <c r="AA13" s="17">
        <f>+IF(FIGURES_2and3b!Z12&gt;=FIGURES_2and3b!Z$111,FIGURES_2and3b!Z12,0)</f>
        <v>0</v>
      </c>
      <c r="AB13" s="17">
        <f>+IF(FIGURES_2and3b!AA12&gt;=FIGURES_2and3b!AA$111,FIGURES_2and3b!AA12,0)</f>
        <v>0</v>
      </c>
      <c r="AC13" s="17">
        <f>+IF(FIGURES_2and3b!AB12&gt;=FIGURES_2and3b!AB$111,FIGURES_2and3b!AB12,0)</f>
        <v>0</v>
      </c>
      <c r="AD13" s="17">
        <f>+IF(FIGURES_2and3b!AC12&gt;=FIGURES_2and3b!AC$111,FIGURES_2and3b!AC12,0)</f>
        <v>0</v>
      </c>
      <c r="AE13" s="17">
        <f>+IF(FIGURES_2and3b!AD12&gt;=FIGURES_2and3b!AD$111,FIGURES_2and3b!AD12,0)</f>
        <v>0</v>
      </c>
      <c r="AF13" s="17">
        <f>+IF(FIGURES_2and3b!AE12&gt;=FIGURES_2and3b!AE$111,FIGURES_2and3b!AE12,0)</f>
        <v>0</v>
      </c>
      <c r="AG13" s="17">
        <f>+IF(FIGURES_2and3b!AF12&gt;=FIGURES_2and3b!AF$111,FIGURES_2and3b!AF12,0)</f>
        <v>0</v>
      </c>
    </row>
    <row r="14" spans="2:33" x14ac:dyDescent="0.3">
      <c r="B14">
        <f>+FIGURES_2and3b!A13</f>
        <v>2020</v>
      </c>
      <c r="C14">
        <f>+FIGURES_2and3b!B13</f>
        <v>11</v>
      </c>
      <c r="D14" s="17">
        <f>+IF(FIGURES_2and3b!C13&gt;=FIGURES_2and3b!C$111,FIGURES_2and3b!C13,0)</f>
        <v>0</v>
      </c>
      <c r="E14" s="19">
        <f>+IF(FIGURES_2and3b!D13&gt;=FIGURES_2and3b!D$111,FIGURES_2and3b!D13,0)</f>
        <v>0</v>
      </c>
      <c r="F14" s="19">
        <f>+IF(FIGURES_2and3b!E13&gt;=FIGURES_2and3b!E$111,FIGURES_2and3b!E13,0)</f>
        <v>0</v>
      </c>
      <c r="G14" s="19">
        <f>+IF(FIGURES_2and3b!F13&gt;=FIGURES_2and3b!F$111,FIGURES_2and3b!F13,0)</f>
        <v>0</v>
      </c>
      <c r="H14" s="19">
        <f>+IF(FIGURES_2and3b!G13&gt;=FIGURES_2and3b!G$111,FIGURES_2and3b!G13,0)</f>
        <v>0</v>
      </c>
      <c r="I14" s="19">
        <f>+IF(FIGURES_2and3b!H13&gt;=FIGURES_2and3b!H$111,FIGURES_2and3b!H13,0)</f>
        <v>0</v>
      </c>
      <c r="J14" s="19">
        <f>+IF(FIGURES_2and3b!I13&gt;=FIGURES_2and3b!I$111,FIGURES_2and3b!I13,0)</f>
        <v>0</v>
      </c>
      <c r="K14" s="19">
        <f>+IF(FIGURES_2and3b!J13&gt;=FIGURES_2and3b!J$111,FIGURES_2and3b!J13,0)</f>
        <v>0</v>
      </c>
      <c r="L14" s="19">
        <f>+IF(FIGURES_2and3b!K13&gt;=FIGURES_2and3b!K$111,FIGURES_2and3b!K13,0)</f>
        <v>0</v>
      </c>
      <c r="M14" s="19">
        <f>+IF(FIGURES_2and3b!L13&gt;=FIGURES_2and3b!L$111,FIGURES_2and3b!L13,0)</f>
        <v>0</v>
      </c>
      <c r="N14" s="19">
        <f>+IF(FIGURES_2and3b!M13&gt;=FIGURES_2and3b!M$111,FIGURES_2and3b!M13,0)</f>
        <v>0</v>
      </c>
      <c r="O14" s="19">
        <f>+IF(FIGURES_2and3b!N13&gt;=FIGURES_2and3b!N$111,FIGURES_2and3b!N13,0)</f>
        <v>0</v>
      </c>
      <c r="P14" s="19">
        <f>+IF(FIGURES_2and3b!O13&gt;=FIGURES_2and3b!O$111,FIGURES_2and3b!O13,0)</f>
        <v>0</v>
      </c>
      <c r="Q14" s="19">
        <f>+IF(FIGURES_2and3b!P13&gt;=FIGURES_2and3b!P$111,FIGURES_2and3b!P13,0)</f>
        <v>0</v>
      </c>
      <c r="R14" s="19">
        <f>+IF(FIGURES_2and3b!Q13&gt;=FIGURES_2and3b!Q$111,FIGURES_2and3b!Q13,0)</f>
        <v>0</v>
      </c>
      <c r="S14" s="19">
        <f>+IF(FIGURES_2and3b!R13&gt;=FIGURES_2and3b!R$111,FIGURES_2and3b!R13,0)</f>
        <v>0</v>
      </c>
      <c r="T14" s="19">
        <f>+IF(FIGURES_2and3b!S13&gt;=FIGURES_2and3b!S$111,FIGURES_2and3b!S13,0)</f>
        <v>0</v>
      </c>
      <c r="U14" s="19">
        <f>+IF(FIGURES_2and3b!T13&gt;=FIGURES_2and3b!T$111,FIGURES_2and3b!T13,0)</f>
        <v>0</v>
      </c>
      <c r="V14" s="19">
        <f>+IF(FIGURES_2and3b!U13&gt;=FIGURES_2and3b!U$111,FIGURES_2and3b!U13,0)</f>
        <v>0</v>
      </c>
      <c r="W14" s="17">
        <f>+IF(FIGURES_2and3b!V13&gt;=FIGURES_2and3b!V$111,FIGURES_2and3b!V13,0)</f>
        <v>0</v>
      </c>
      <c r="X14" s="17">
        <f>+IF(FIGURES_2and3b!W13&gt;=FIGURES_2and3b!W$111,FIGURES_2and3b!W13,0)</f>
        <v>0</v>
      </c>
      <c r="Y14" s="17">
        <f>+IF(FIGURES_2and3b!X13&gt;=FIGURES_2and3b!X$111,FIGURES_2and3b!X13,0)</f>
        <v>0</v>
      </c>
      <c r="Z14" s="17">
        <f>+IF(FIGURES_2and3b!Y13&gt;=FIGURES_2and3b!Y$111,FIGURES_2and3b!Y13,0)</f>
        <v>0</v>
      </c>
      <c r="AA14" s="17">
        <f>+IF(FIGURES_2and3b!Z13&gt;=FIGURES_2and3b!Z$111,FIGURES_2and3b!Z13,0)</f>
        <v>0</v>
      </c>
      <c r="AB14" s="17">
        <f>+IF(FIGURES_2and3b!AA13&gt;=FIGURES_2and3b!AA$111,FIGURES_2and3b!AA13,0)</f>
        <v>0</v>
      </c>
      <c r="AC14" s="17">
        <f>+IF(FIGURES_2and3b!AB13&gt;=FIGURES_2and3b!AB$111,FIGURES_2and3b!AB13,0)</f>
        <v>0</v>
      </c>
      <c r="AD14" s="17">
        <f>+IF(FIGURES_2and3b!AC13&gt;=FIGURES_2and3b!AC$111,FIGURES_2and3b!AC13,0)</f>
        <v>0</v>
      </c>
      <c r="AE14" s="17">
        <f>+IF(FIGURES_2and3b!AD13&gt;=FIGURES_2and3b!AD$111,FIGURES_2and3b!AD13,0)</f>
        <v>0</v>
      </c>
      <c r="AF14" s="17">
        <f>+IF(FIGURES_2and3b!AE13&gt;=FIGURES_2and3b!AE$111,FIGURES_2and3b!AE13,0)</f>
        <v>0</v>
      </c>
      <c r="AG14" s="17">
        <f>+IF(FIGURES_2and3b!AF13&gt;=FIGURES_2and3b!AF$111,FIGURES_2and3b!AF13,0)</f>
        <v>0</v>
      </c>
    </row>
    <row r="15" spans="2:33" x14ac:dyDescent="0.3">
      <c r="B15">
        <f>+FIGURES_2and3b!A14</f>
        <v>2020</v>
      </c>
      <c r="C15">
        <f>+FIGURES_2and3b!B14</f>
        <v>12</v>
      </c>
      <c r="D15" s="17">
        <f>+IF(FIGURES_2and3b!C14&gt;=FIGURES_2and3b!C$111,FIGURES_2and3b!C14,0)</f>
        <v>0</v>
      </c>
      <c r="E15" s="19">
        <f>+IF(FIGURES_2and3b!D14&gt;=FIGURES_2and3b!D$111,FIGURES_2and3b!D14,0)</f>
        <v>0</v>
      </c>
      <c r="F15" s="19">
        <f>+IF(FIGURES_2and3b!E14&gt;=FIGURES_2and3b!E$111,FIGURES_2and3b!E14,0)</f>
        <v>0</v>
      </c>
      <c r="G15" s="19">
        <f>+IF(FIGURES_2and3b!F14&gt;=FIGURES_2and3b!F$111,FIGURES_2and3b!F14,0)</f>
        <v>0</v>
      </c>
      <c r="H15" s="19">
        <f>+IF(FIGURES_2and3b!G14&gt;=FIGURES_2and3b!G$111,FIGURES_2and3b!G14,0)</f>
        <v>0</v>
      </c>
      <c r="I15" s="19">
        <f>+IF(FIGURES_2and3b!H14&gt;=FIGURES_2and3b!H$111,FIGURES_2and3b!H14,0)</f>
        <v>0</v>
      </c>
      <c r="J15" s="19">
        <f>+IF(FIGURES_2and3b!I14&gt;=FIGURES_2and3b!I$111,FIGURES_2and3b!I14,0)</f>
        <v>0</v>
      </c>
      <c r="K15" s="19">
        <f>+IF(FIGURES_2and3b!J14&gt;=FIGURES_2and3b!J$111,FIGURES_2and3b!J14,0)</f>
        <v>422.10001</v>
      </c>
      <c r="L15" s="19">
        <f>+IF(FIGURES_2and3b!K14&gt;=FIGURES_2and3b!K$111,FIGURES_2and3b!K14,0)</f>
        <v>0</v>
      </c>
      <c r="M15" s="19">
        <f>+IF(FIGURES_2and3b!L14&gt;=FIGURES_2and3b!L$111,FIGURES_2and3b!L14,0)</f>
        <v>0</v>
      </c>
      <c r="N15" s="19">
        <f>+IF(FIGURES_2and3b!M14&gt;=FIGURES_2and3b!M$111,FIGURES_2and3b!M14,0)</f>
        <v>0</v>
      </c>
      <c r="O15" s="19">
        <f>+IF(FIGURES_2and3b!N14&gt;=FIGURES_2and3b!N$111,FIGURES_2and3b!N14,0)</f>
        <v>0</v>
      </c>
      <c r="P15" s="19">
        <f>+IF(FIGURES_2and3b!O14&gt;=FIGURES_2and3b!O$111,FIGURES_2and3b!O14,0)</f>
        <v>0</v>
      </c>
      <c r="Q15" s="19">
        <f>+IF(FIGURES_2and3b!P14&gt;=FIGURES_2and3b!P$111,FIGURES_2and3b!P14,0)</f>
        <v>0</v>
      </c>
      <c r="R15" s="19">
        <f>+IF(FIGURES_2and3b!Q14&gt;=FIGURES_2and3b!Q$111,FIGURES_2and3b!Q14,0)</f>
        <v>764.20001000000002</v>
      </c>
      <c r="S15" s="19">
        <f>+IF(FIGURES_2and3b!R14&gt;=FIGURES_2and3b!R$111,FIGURES_2and3b!R14,0)</f>
        <v>0</v>
      </c>
      <c r="T15" s="19">
        <f>+IF(FIGURES_2and3b!S14&gt;=FIGURES_2and3b!S$111,FIGURES_2and3b!S14,0)</f>
        <v>0</v>
      </c>
      <c r="U15" s="19">
        <f>+IF(FIGURES_2and3b!T14&gt;=FIGURES_2and3b!T$111,FIGURES_2and3b!T14,0)</f>
        <v>0</v>
      </c>
      <c r="V15" s="19">
        <f>+IF(FIGURES_2and3b!U14&gt;=FIGURES_2and3b!U$111,FIGURES_2and3b!U14,0)</f>
        <v>0</v>
      </c>
      <c r="W15" s="17">
        <f>+IF(FIGURES_2and3b!V14&gt;=FIGURES_2and3b!V$111,FIGURES_2and3b!V14,0)</f>
        <v>0</v>
      </c>
      <c r="X15" s="17">
        <f>+IF(FIGURES_2and3b!W14&gt;=FIGURES_2and3b!W$111,FIGURES_2and3b!W14,0)</f>
        <v>0</v>
      </c>
      <c r="Y15" s="17">
        <f>+IF(FIGURES_2and3b!X14&gt;=FIGURES_2and3b!X$111,FIGURES_2and3b!X14,0)</f>
        <v>0</v>
      </c>
      <c r="Z15" s="17">
        <f>+IF(FIGURES_2and3b!Y14&gt;=FIGURES_2and3b!Y$111,FIGURES_2and3b!Y14,0)</f>
        <v>0</v>
      </c>
      <c r="AA15" s="17">
        <f>+IF(FIGURES_2and3b!Z14&gt;=FIGURES_2and3b!Z$111,FIGURES_2and3b!Z14,0)</f>
        <v>0</v>
      </c>
      <c r="AB15" s="17">
        <f>+IF(FIGURES_2and3b!AA14&gt;=FIGURES_2and3b!AA$111,FIGURES_2and3b!AA14,0)</f>
        <v>0</v>
      </c>
      <c r="AC15" s="17">
        <f>+IF(FIGURES_2and3b!AB14&gt;=FIGURES_2and3b!AB$111,FIGURES_2and3b!AB14,0)</f>
        <v>0</v>
      </c>
      <c r="AD15" s="17">
        <f>+IF(FIGURES_2and3b!AC14&gt;=FIGURES_2and3b!AC$111,FIGURES_2and3b!AC14,0)</f>
        <v>0</v>
      </c>
      <c r="AE15" s="17">
        <f>+IF(FIGURES_2and3b!AD14&gt;=FIGURES_2and3b!AD$111,FIGURES_2and3b!AD14,0)</f>
        <v>0</v>
      </c>
      <c r="AF15" s="17">
        <f>+IF(FIGURES_2and3b!AE14&gt;=FIGURES_2and3b!AE$111,FIGURES_2and3b!AE14,0)</f>
        <v>0</v>
      </c>
      <c r="AG15" s="17">
        <f>+IF(FIGURES_2and3b!AF14&gt;=FIGURES_2and3b!AF$111,FIGURES_2and3b!AF14,0)</f>
        <v>0</v>
      </c>
    </row>
    <row r="16" spans="2:33" x14ac:dyDescent="0.3">
      <c r="B16">
        <f>+FIGURES_2and3b!A15</f>
        <v>2020</v>
      </c>
      <c r="C16">
        <f>+FIGURES_2and3b!B15</f>
        <v>13</v>
      </c>
      <c r="D16" s="17">
        <f>+IF(FIGURES_2and3b!C15&gt;=FIGURES_2and3b!C$111,FIGURES_2and3b!C15,0)</f>
        <v>0</v>
      </c>
      <c r="E16" s="19">
        <f>+IF(FIGURES_2and3b!D15&gt;=FIGURES_2and3b!D$111,FIGURES_2and3b!D15,0)</f>
        <v>0</v>
      </c>
      <c r="F16" s="19">
        <f>+IF(FIGURES_2and3b!E15&gt;=FIGURES_2and3b!E$111,FIGURES_2and3b!E15,0)</f>
        <v>0</v>
      </c>
      <c r="G16" s="19">
        <f>+IF(FIGURES_2and3b!F15&gt;=FIGURES_2and3b!F$111,FIGURES_2and3b!F15,0)</f>
        <v>0</v>
      </c>
      <c r="H16" s="19">
        <f>+IF(FIGURES_2and3b!G15&gt;=FIGURES_2and3b!G$111,FIGURES_2and3b!G15,0)</f>
        <v>0</v>
      </c>
      <c r="I16" s="19">
        <f>+IF(FIGURES_2and3b!H15&gt;=FIGURES_2and3b!H$111,FIGURES_2and3b!H15,0)</f>
        <v>0</v>
      </c>
      <c r="J16" s="19">
        <f>+IF(FIGURES_2and3b!I15&gt;=FIGURES_2and3b!I$111,FIGURES_2and3b!I15,0)</f>
        <v>0</v>
      </c>
      <c r="K16" s="19">
        <f>+IF(FIGURES_2and3b!J15&gt;=FIGURES_2and3b!J$111,FIGURES_2and3b!J15,0)</f>
        <v>1211</v>
      </c>
      <c r="L16" s="19">
        <f>+IF(FIGURES_2and3b!K15&gt;=FIGURES_2and3b!K$111,FIGURES_2and3b!K15,0)</f>
        <v>0</v>
      </c>
      <c r="M16" s="19">
        <f>+IF(FIGURES_2and3b!L15&gt;=FIGURES_2and3b!L$111,FIGURES_2and3b!L15,0)</f>
        <v>311.29998999999998</v>
      </c>
      <c r="N16" s="19">
        <f>+IF(FIGURES_2and3b!M15&gt;=FIGURES_2and3b!M$111,FIGURES_2and3b!M15,0)</f>
        <v>0</v>
      </c>
      <c r="O16" s="19">
        <f>+IF(FIGURES_2and3b!N15&gt;=FIGURES_2and3b!N$111,FIGURES_2and3b!N15,0)</f>
        <v>0</v>
      </c>
      <c r="P16" s="19">
        <f>+IF(FIGURES_2and3b!O15&gt;=FIGURES_2and3b!O$111,FIGURES_2and3b!O15,0)</f>
        <v>0</v>
      </c>
      <c r="Q16" s="19">
        <f>+IF(FIGURES_2and3b!P15&gt;=FIGURES_2and3b!P$111,FIGURES_2and3b!P15,0)</f>
        <v>0</v>
      </c>
      <c r="R16" s="20">
        <f>+IF(FIGURES_2and3b!Q15&gt;=FIGURES_2and3b!Q$111,FIGURES_2and3b!Q15,0)</f>
        <v>923.29998999999998</v>
      </c>
      <c r="S16" s="19">
        <f>+IF(FIGURES_2and3b!R15&gt;=FIGURES_2and3b!R$111,FIGURES_2and3b!R15,0)</f>
        <v>380.20001000000002</v>
      </c>
      <c r="T16" s="19">
        <f>+IF(FIGURES_2and3b!S15&gt;=FIGURES_2and3b!S$111,FIGURES_2and3b!S15,0)</f>
        <v>0</v>
      </c>
      <c r="U16" s="19">
        <f>+IF(FIGURES_2and3b!T15&gt;=FIGURES_2and3b!T$111,FIGURES_2and3b!T15,0)</f>
        <v>0</v>
      </c>
      <c r="V16" s="19">
        <f>+IF(FIGURES_2and3b!U15&gt;=FIGURES_2and3b!U$111,FIGURES_2and3b!U15,0)</f>
        <v>0</v>
      </c>
      <c r="W16" s="17">
        <f>+IF(FIGURES_2and3b!V15&gt;=FIGURES_2and3b!V$111,FIGURES_2and3b!V15,0)</f>
        <v>0</v>
      </c>
      <c r="X16" s="17">
        <f>+IF(FIGURES_2and3b!W15&gt;=FIGURES_2and3b!W$111,FIGURES_2and3b!W15,0)</f>
        <v>0</v>
      </c>
      <c r="Y16" s="17">
        <f>+IF(FIGURES_2and3b!X15&gt;=FIGURES_2and3b!X$111,FIGURES_2and3b!X15,0)</f>
        <v>0</v>
      </c>
      <c r="Z16" s="17">
        <f>+IF(FIGURES_2and3b!Y15&gt;=FIGURES_2and3b!Y$111,FIGURES_2and3b!Y15,0)</f>
        <v>0</v>
      </c>
      <c r="AA16" s="17">
        <f>+IF(FIGURES_2and3b!Z15&gt;=FIGURES_2and3b!Z$111,FIGURES_2and3b!Z15,0)</f>
        <v>0</v>
      </c>
      <c r="AB16" s="17">
        <f>+IF(FIGURES_2and3b!AA15&gt;=FIGURES_2and3b!AA$111,FIGURES_2and3b!AA15,0)</f>
        <v>0</v>
      </c>
      <c r="AC16" s="17">
        <f>+IF(FIGURES_2and3b!AB15&gt;=FIGURES_2and3b!AB$111,FIGURES_2and3b!AB15,0)</f>
        <v>0</v>
      </c>
      <c r="AD16" s="17">
        <f>+IF(FIGURES_2and3b!AC15&gt;=FIGURES_2and3b!AC$111,FIGURES_2and3b!AC15,0)</f>
        <v>0</v>
      </c>
      <c r="AE16" s="17">
        <f>+IF(FIGURES_2and3b!AD15&gt;=FIGURES_2and3b!AD$111,FIGURES_2and3b!AD15,0)</f>
        <v>0</v>
      </c>
      <c r="AF16" s="17">
        <f>+IF(FIGURES_2and3b!AE15&gt;=FIGURES_2and3b!AE$111,FIGURES_2and3b!AE15,0)</f>
        <v>0</v>
      </c>
      <c r="AG16" s="17">
        <f>+IF(FIGURES_2and3b!AF15&gt;=FIGURES_2and3b!AF$111,FIGURES_2and3b!AF15,0)</f>
        <v>0</v>
      </c>
    </row>
    <row r="17" spans="2:33" x14ac:dyDescent="0.3">
      <c r="B17">
        <f>+FIGURES_2and3b!A16</f>
        <v>2020</v>
      </c>
      <c r="C17">
        <f>+FIGURES_2and3b!B16</f>
        <v>14</v>
      </c>
      <c r="D17" s="17">
        <f>+IF(FIGURES_2and3b!C16&gt;=FIGURES_2and3b!C$111,FIGURES_2and3b!C16,0)</f>
        <v>0</v>
      </c>
      <c r="E17" s="19">
        <f>+IF(FIGURES_2and3b!D16&gt;=FIGURES_2and3b!D$111,FIGURES_2and3b!D16,0)</f>
        <v>389.82662852941172</v>
      </c>
      <c r="F17" s="19">
        <f>+IF(FIGURES_2and3b!E16&gt;=FIGURES_2and3b!E$111,FIGURES_2and3b!E16,0)</f>
        <v>0</v>
      </c>
      <c r="G17" s="19">
        <f>+IF(FIGURES_2and3b!F16&gt;=FIGURES_2and3b!F$111,FIGURES_2and3b!F16,0)</f>
        <v>828.20001000000002</v>
      </c>
      <c r="H17" s="19">
        <f>+IF(FIGURES_2and3b!G16&gt;=FIGURES_2and3b!G$111,FIGURES_2and3b!G16,0)</f>
        <v>0</v>
      </c>
      <c r="I17" s="19">
        <f>+IF(FIGURES_2and3b!H16&gt;=FIGURES_2and3b!H$111,FIGURES_2and3b!H16,0)</f>
        <v>0</v>
      </c>
      <c r="J17" s="19">
        <f>+IF(FIGURES_2and3b!I16&gt;=FIGURES_2and3b!I$111,FIGURES_2and3b!I16,0)</f>
        <v>0</v>
      </c>
      <c r="K17" s="20">
        <f>+IF(FIGURES_2and3b!J16&gt;=FIGURES_2and3b!J$111,FIGURES_2and3b!J16,0)</f>
        <v>1356.9</v>
      </c>
      <c r="L17" s="19">
        <f>+IF(FIGURES_2and3b!K16&gt;=FIGURES_2and3b!K$111,FIGURES_2and3b!K16,0)</f>
        <v>0</v>
      </c>
      <c r="M17" s="20">
        <f>+IF(FIGURES_2and3b!L16&gt;=FIGURES_2and3b!L$111,FIGURES_2and3b!L16,0)</f>
        <v>533.59997999999996</v>
      </c>
      <c r="N17" s="19">
        <f>+IF(FIGURES_2and3b!M16&gt;=FIGURES_2and3b!M$111,FIGURES_2and3b!M16,0)</f>
        <v>0</v>
      </c>
      <c r="O17" s="19">
        <f>+IF(FIGURES_2and3b!N16&gt;=FIGURES_2and3b!N$111,FIGURES_2and3b!N16,0)</f>
        <v>0</v>
      </c>
      <c r="P17" s="19">
        <f>+IF(FIGURES_2and3b!O16&gt;=FIGURES_2and3b!O$111,FIGURES_2and3b!O16,0)</f>
        <v>547.40002000000004</v>
      </c>
      <c r="Q17" s="19">
        <f>+IF(FIGURES_2and3b!P16&gt;=FIGURES_2and3b!P$111,FIGURES_2and3b!P16,0)</f>
        <v>0</v>
      </c>
      <c r="R17" s="19">
        <f>+IF(FIGURES_2and3b!Q16&gt;=FIGURES_2and3b!Q$111,FIGURES_2and3b!Q16,0)</f>
        <v>724.70001000000002</v>
      </c>
      <c r="S17" s="20">
        <f>+IF(FIGURES_2and3b!R16&gt;=FIGURES_2and3b!R$111,FIGURES_2and3b!R16,0)</f>
        <v>580</v>
      </c>
      <c r="T17" s="19">
        <f>+IF(FIGURES_2and3b!S16&gt;=FIGURES_2and3b!S$111,FIGURES_2and3b!S16,0)</f>
        <v>0</v>
      </c>
      <c r="U17" s="19">
        <f>+IF(FIGURES_2and3b!T16&gt;=FIGURES_2and3b!T$111,FIGURES_2and3b!T16,0)</f>
        <v>0</v>
      </c>
      <c r="V17" s="19">
        <f>+IF(FIGURES_2and3b!U16&gt;=FIGURES_2and3b!U$111,FIGURES_2and3b!U16,0)</f>
        <v>319.5</v>
      </c>
      <c r="W17" s="17">
        <f>+IF(FIGURES_2and3b!V16&gt;=FIGURES_2and3b!V$111,FIGURES_2and3b!V16,0)</f>
        <v>0</v>
      </c>
      <c r="X17" s="17">
        <f>+IF(FIGURES_2and3b!W16&gt;=FIGURES_2and3b!W$111,FIGURES_2and3b!W16,0)</f>
        <v>0</v>
      </c>
      <c r="Y17" s="17">
        <f>+IF(FIGURES_2and3b!X16&gt;=FIGURES_2and3b!X$111,FIGURES_2and3b!X16,0)</f>
        <v>0</v>
      </c>
      <c r="Z17" s="17">
        <f>+IF(FIGURES_2and3b!Y16&gt;=FIGURES_2and3b!Y$111,FIGURES_2and3b!Y16,0)</f>
        <v>0</v>
      </c>
      <c r="AA17" s="17">
        <f>+IF(FIGURES_2and3b!Z16&gt;=FIGURES_2and3b!Z$111,FIGURES_2and3b!Z16,0)</f>
        <v>0</v>
      </c>
      <c r="AB17" s="17">
        <f>+IF(FIGURES_2and3b!AA16&gt;=FIGURES_2and3b!AA$111,FIGURES_2and3b!AA16,0)</f>
        <v>0</v>
      </c>
      <c r="AC17" s="17">
        <f>+IF(FIGURES_2and3b!AB16&gt;=FIGURES_2and3b!AB$111,FIGURES_2and3b!AB16,0)</f>
        <v>0</v>
      </c>
      <c r="AD17" s="17">
        <f>+IF(FIGURES_2and3b!AC16&gt;=FIGURES_2and3b!AC$111,FIGURES_2and3b!AC16,0)</f>
        <v>0</v>
      </c>
      <c r="AE17" s="17">
        <f>+IF(FIGURES_2and3b!AD16&gt;=FIGURES_2and3b!AD$111,FIGURES_2and3b!AD16,0)</f>
        <v>0</v>
      </c>
      <c r="AF17" s="17">
        <f>+IF(FIGURES_2and3b!AE16&gt;=FIGURES_2and3b!AE$111,FIGURES_2and3b!AE16,0)</f>
        <v>0</v>
      </c>
      <c r="AG17" s="17">
        <f>+IF(FIGURES_2and3b!AF16&gt;=FIGURES_2and3b!AF$111,FIGURES_2and3b!AF16,0)</f>
        <v>0</v>
      </c>
    </row>
    <row r="18" spans="2:33" x14ac:dyDescent="0.3">
      <c r="B18">
        <f>+FIGURES_2and3b!A17</f>
        <v>2020</v>
      </c>
      <c r="C18">
        <f>+FIGURES_2and3b!B17</f>
        <v>15</v>
      </c>
      <c r="D18" s="17">
        <f>+IF(FIGURES_2and3b!C17&gt;=FIGURES_2and3b!C$111,FIGURES_2and3b!C17,0)</f>
        <v>0</v>
      </c>
      <c r="E18" s="20">
        <f>+IF(FIGURES_2and3b!D17&gt;=FIGURES_2and3b!D$111,FIGURES_2and3b!D17,0)</f>
        <v>392.40459838823529</v>
      </c>
      <c r="F18" s="19">
        <f>+IF(FIGURES_2and3b!E17&gt;=FIGURES_2and3b!E$111,FIGURES_2and3b!E17,0)</f>
        <v>0</v>
      </c>
      <c r="G18" s="20">
        <f>+IF(FIGURES_2and3b!F17&gt;=FIGURES_2and3b!F$111,FIGURES_2and3b!F17,0)</f>
        <v>969.20001000000002</v>
      </c>
      <c r="H18" s="19">
        <f>+IF(FIGURES_2and3b!G17&gt;=FIGURES_2and3b!G$111,FIGURES_2and3b!G17,0)</f>
        <v>0</v>
      </c>
      <c r="I18" s="19">
        <f>+IF(FIGURES_2and3b!H17&gt;=FIGURES_2and3b!H$111,FIGURES_2and3b!H17,0)</f>
        <v>0</v>
      </c>
      <c r="J18" s="19">
        <f>+IF(FIGURES_2and3b!I17&gt;=FIGURES_2and3b!I$111,FIGURES_2and3b!I17,0)</f>
        <v>0</v>
      </c>
      <c r="K18" s="19">
        <f>+IF(FIGURES_2and3b!J17&gt;=FIGURES_2and3b!J$111,FIGURES_2and3b!J17,0)</f>
        <v>976.20001000000002</v>
      </c>
      <c r="L18" s="19">
        <f>+IF(FIGURES_2and3b!K17&gt;=FIGURES_2and3b!K$111,FIGURES_2and3b!K17,0)</f>
        <v>0</v>
      </c>
      <c r="M18" s="19">
        <f>+IF(FIGURES_2and3b!L17&gt;=FIGURES_2and3b!L$111,FIGURES_2and3b!L17,0)</f>
        <v>451.60001</v>
      </c>
      <c r="N18" s="19">
        <f>+IF(FIGURES_2and3b!M17&gt;=FIGURES_2and3b!M$111,FIGURES_2and3b!M17,0)</f>
        <v>700.79998999999998</v>
      </c>
      <c r="O18" s="19">
        <f>+IF(FIGURES_2and3b!N17&gt;=FIGURES_2and3b!N$111,FIGURES_2and3b!N17,0)</f>
        <v>381.20001000000002</v>
      </c>
      <c r="P18" s="20">
        <f>+IF(FIGURES_2and3b!O17&gt;=FIGURES_2and3b!O$111,FIGURES_2and3b!O17,0)</f>
        <v>784.40002000000004</v>
      </c>
      <c r="Q18" s="19">
        <f>+IF(FIGURES_2and3b!P17&gt;=FIGURES_2and3b!P$111,FIGURES_2and3b!P17,0)</f>
        <v>0</v>
      </c>
      <c r="R18" s="19">
        <f>+IF(FIGURES_2and3b!Q17&gt;=FIGURES_2and3b!Q$111,FIGURES_2and3b!Q17,0)</f>
        <v>576.90002000000004</v>
      </c>
      <c r="S18" s="19">
        <f>+IF(FIGURES_2and3b!R17&gt;=FIGURES_2and3b!R$111,FIGURES_2and3b!R17,0)</f>
        <v>561.70001000000002</v>
      </c>
      <c r="T18" s="19">
        <f>+IF(FIGURES_2and3b!S17&gt;=FIGURES_2and3b!S$111,FIGURES_2and3b!S17,0)</f>
        <v>0</v>
      </c>
      <c r="U18" s="19">
        <f>+IF(FIGURES_2and3b!T17&gt;=FIGURES_2and3b!T$111,FIGURES_2and3b!T17,0)</f>
        <v>0</v>
      </c>
      <c r="V18" s="20">
        <f>+IF(FIGURES_2and3b!U17&gt;=FIGURES_2and3b!U$111,FIGURES_2and3b!U17,0)</f>
        <v>428.39999</v>
      </c>
      <c r="W18" s="17">
        <f>+IF(FIGURES_2and3b!V17&gt;=FIGURES_2and3b!V$111,FIGURES_2and3b!V17,0)</f>
        <v>0</v>
      </c>
      <c r="X18" s="17">
        <f>+IF(FIGURES_2and3b!W17&gt;=FIGURES_2and3b!W$111,FIGURES_2and3b!W17,0)</f>
        <v>0</v>
      </c>
      <c r="Y18" s="17">
        <f>+IF(FIGURES_2and3b!X17&gt;=FIGURES_2and3b!X$111,FIGURES_2and3b!X17,0)</f>
        <v>0</v>
      </c>
      <c r="Z18" s="17">
        <f>+IF(FIGURES_2and3b!Y17&gt;=FIGURES_2and3b!Y$111,FIGURES_2and3b!Y17,0)</f>
        <v>0</v>
      </c>
      <c r="AA18" s="17">
        <f>+IF(FIGURES_2and3b!Z17&gt;=FIGURES_2and3b!Z$111,FIGURES_2and3b!Z17,0)</f>
        <v>0</v>
      </c>
      <c r="AB18" s="17">
        <f>+IF(FIGURES_2and3b!AA17&gt;=FIGURES_2and3b!AA$111,FIGURES_2and3b!AA17,0)</f>
        <v>0</v>
      </c>
      <c r="AC18" s="17">
        <f>+IF(FIGURES_2and3b!AB17&gt;=FIGURES_2and3b!AB$111,FIGURES_2and3b!AB17,0)</f>
        <v>0</v>
      </c>
      <c r="AD18" s="17">
        <f>+IF(FIGURES_2and3b!AC17&gt;=FIGURES_2and3b!AC$111,FIGURES_2and3b!AC17,0)</f>
        <v>0</v>
      </c>
      <c r="AE18" s="17">
        <f>+IF(FIGURES_2and3b!AD17&gt;=FIGURES_2and3b!AD$111,FIGURES_2and3b!AD17,0)</f>
        <v>0</v>
      </c>
      <c r="AF18" s="17">
        <f>+IF(FIGURES_2and3b!AE17&gt;=FIGURES_2and3b!AE$111,FIGURES_2and3b!AE17,0)</f>
        <v>0</v>
      </c>
      <c r="AG18" s="17">
        <f>+IF(FIGURES_2and3b!AF17&gt;=FIGURES_2and3b!AF$111,FIGURES_2and3b!AF17,0)</f>
        <v>0</v>
      </c>
    </row>
    <row r="19" spans="2:33" x14ac:dyDescent="0.3">
      <c r="B19">
        <f>+FIGURES_2and3b!A18</f>
        <v>2020</v>
      </c>
      <c r="C19">
        <f>+FIGURES_2and3b!B18</f>
        <v>16</v>
      </c>
      <c r="D19" s="17">
        <f>+IF(FIGURES_2and3b!C18&gt;=FIGURES_2and3b!C$111,FIGURES_2and3b!C18,0)</f>
        <v>0</v>
      </c>
      <c r="E19" s="19">
        <f>+IF(FIGURES_2and3b!D18&gt;=FIGURES_2and3b!D$111,FIGURES_2and3b!D18,0)</f>
        <v>316.45434217647062</v>
      </c>
      <c r="F19" s="19">
        <f>+IF(FIGURES_2and3b!E18&gt;=FIGURES_2and3b!E$111,FIGURES_2and3b!E18,0)</f>
        <v>0</v>
      </c>
      <c r="G19" s="19">
        <f>+IF(FIGURES_2and3b!F18&gt;=FIGURES_2and3b!F$111,FIGURES_2and3b!F18,0)</f>
        <v>719.09997999999996</v>
      </c>
      <c r="H19" s="19">
        <f>+IF(FIGURES_2and3b!G18&gt;=FIGURES_2and3b!G$111,FIGURES_2and3b!G18,0)</f>
        <v>0</v>
      </c>
      <c r="I19" s="19">
        <f>+IF(FIGURES_2and3b!H18&gt;=FIGURES_2and3b!H$111,FIGURES_2and3b!H18,0)</f>
        <v>0</v>
      </c>
      <c r="J19" s="19">
        <f>+IF(FIGURES_2and3b!I18&gt;=FIGURES_2and3b!I$111,FIGURES_2and3b!I18,0)</f>
        <v>0</v>
      </c>
      <c r="K19" s="19">
        <f>+IF(FIGURES_2and3b!J18&gt;=FIGURES_2and3b!J$111,FIGURES_2and3b!J18,0)</f>
        <v>544.90002000000004</v>
      </c>
      <c r="L19" s="19">
        <f>+IF(FIGURES_2and3b!K18&gt;=FIGURES_2and3b!K$111,FIGURES_2and3b!K18,0)</f>
        <v>0</v>
      </c>
      <c r="M19" s="19">
        <f>+IF(FIGURES_2and3b!L18&gt;=FIGURES_2and3b!L$111,FIGURES_2and3b!L18,0)</f>
        <v>294.29998999999998</v>
      </c>
      <c r="N19" s="20">
        <f>+IF(FIGURES_2and3b!M18&gt;=FIGURES_2and3b!M$111,FIGURES_2and3b!M18,0)</f>
        <v>1050.3</v>
      </c>
      <c r="O19" s="19">
        <f>+IF(FIGURES_2and3b!N18&gt;=FIGURES_2and3b!N$111,FIGURES_2and3b!N18,0)</f>
        <v>0</v>
      </c>
      <c r="P19" s="19">
        <f>+IF(FIGURES_2and3b!O18&gt;=FIGURES_2and3b!O$111,FIGURES_2and3b!O18,0)</f>
        <v>738.90002000000004</v>
      </c>
      <c r="Q19" s="19">
        <f>+IF(FIGURES_2and3b!P18&gt;=FIGURES_2and3b!P$111,FIGURES_2and3b!P18,0)</f>
        <v>0</v>
      </c>
      <c r="R19" s="19">
        <f>+IF(FIGURES_2and3b!Q18&gt;=FIGURES_2and3b!Q$111,FIGURES_2and3b!Q18,0)</f>
        <v>0</v>
      </c>
      <c r="S19" s="19">
        <f>+IF(FIGURES_2and3b!R18&gt;=FIGURES_2and3b!R$111,FIGURES_2and3b!R18,0)</f>
        <v>372.5</v>
      </c>
      <c r="T19" s="19">
        <f>+IF(FIGURES_2and3b!S18&gt;=FIGURES_2and3b!S$111,FIGURES_2and3b!S18,0)</f>
        <v>0</v>
      </c>
      <c r="U19" s="19">
        <f>+IF(FIGURES_2and3b!T18&gt;=FIGURES_2and3b!T$111,FIGURES_2and3b!T18,0)</f>
        <v>0</v>
      </c>
      <c r="V19" s="19">
        <f>+IF(FIGURES_2and3b!U18&gt;=FIGURES_2and3b!U$111,FIGURES_2and3b!U18,0)</f>
        <v>421.70001000000002</v>
      </c>
      <c r="W19" s="17">
        <f>+IF(FIGURES_2and3b!V18&gt;=FIGURES_2and3b!V$111,FIGURES_2and3b!V18,0)</f>
        <v>0</v>
      </c>
      <c r="X19" s="17">
        <f>+IF(FIGURES_2and3b!W18&gt;=FIGURES_2and3b!W$111,FIGURES_2and3b!W18,0)</f>
        <v>0</v>
      </c>
      <c r="Y19" s="17">
        <f>+IF(FIGURES_2and3b!X18&gt;=FIGURES_2and3b!X$111,FIGURES_2and3b!X18,0)</f>
        <v>0</v>
      </c>
      <c r="Z19" s="17">
        <f>+IF(FIGURES_2and3b!Y18&gt;=FIGURES_2and3b!Y$111,FIGURES_2and3b!Y18,0)</f>
        <v>0</v>
      </c>
      <c r="AA19" s="17">
        <f>+IF(FIGURES_2and3b!Z18&gt;=FIGURES_2and3b!Z$111,FIGURES_2and3b!Z18,0)</f>
        <v>0</v>
      </c>
      <c r="AB19" s="17">
        <f>+IF(FIGURES_2and3b!AA18&gt;=FIGURES_2and3b!AA$111,FIGURES_2and3b!AA18,0)</f>
        <v>0</v>
      </c>
      <c r="AC19" s="17">
        <f>+IF(FIGURES_2and3b!AB18&gt;=FIGURES_2and3b!AB$111,FIGURES_2and3b!AB18,0)</f>
        <v>0</v>
      </c>
      <c r="AD19" s="17">
        <f>+IF(FIGURES_2and3b!AC18&gt;=FIGURES_2and3b!AC$111,FIGURES_2and3b!AC18,0)</f>
        <v>0</v>
      </c>
      <c r="AE19" s="17">
        <f>+IF(FIGURES_2and3b!AD18&gt;=FIGURES_2and3b!AD$111,FIGURES_2and3b!AD18,0)</f>
        <v>0</v>
      </c>
      <c r="AF19" s="17">
        <f>+IF(FIGURES_2and3b!AE18&gt;=FIGURES_2and3b!AE$111,FIGURES_2and3b!AE18,0)</f>
        <v>0</v>
      </c>
      <c r="AG19" s="17">
        <f>+IF(FIGURES_2and3b!AF18&gt;=FIGURES_2and3b!AF$111,FIGURES_2and3b!AF18,0)</f>
        <v>0</v>
      </c>
    </row>
    <row r="20" spans="2:33" x14ac:dyDescent="0.3">
      <c r="B20">
        <f>+FIGURES_2and3b!A19</f>
        <v>2020</v>
      </c>
      <c r="C20">
        <f>+FIGURES_2and3b!B19</f>
        <v>17</v>
      </c>
      <c r="D20" s="17">
        <f>+IF(FIGURES_2and3b!C19&gt;=FIGURES_2and3b!C$111,FIGURES_2and3b!C19,0)</f>
        <v>0</v>
      </c>
      <c r="E20" s="19">
        <f>+IF(FIGURES_2and3b!D19&gt;=FIGURES_2and3b!D$111,FIGURES_2and3b!D19,0)</f>
        <v>242.07264982352942</v>
      </c>
      <c r="F20" s="19">
        <f>+IF(FIGURES_2and3b!E19&gt;=FIGURES_2and3b!E$111,FIGURES_2and3b!E19,0)</f>
        <v>0</v>
      </c>
      <c r="G20" s="19">
        <f>+IF(FIGURES_2and3b!F19&gt;=FIGURES_2and3b!F$111,FIGURES_2and3b!F19,0)</f>
        <v>0</v>
      </c>
      <c r="H20" s="19">
        <f>+IF(FIGURES_2and3b!G19&gt;=FIGURES_2and3b!G$111,FIGURES_2and3b!G19,0)</f>
        <v>0</v>
      </c>
      <c r="I20" s="19">
        <f>+IF(FIGURES_2and3b!H19&gt;=FIGURES_2and3b!H$111,FIGURES_2and3b!H19,0)</f>
        <v>0</v>
      </c>
      <c r="J20" s="19">
        <f>+IF(FIGURES_2and3b!I19&gt;=FIGURES_2and3b!I$111,FIGURES_2and3b!I19,0)</f>
        <v>0</v>
      </c>
      <c r="K20" s="19">
        <f>+IF(FIGURES_2and3b!J19&gt;=FIGURES_2and3b!J$111,FIGURES_2and3b!J19,0)</f>
        <v>0</v>
      </c>
      <c r="L20" s="19">
        <f>+IF(FIGURES_2and3b!K19&gt;=FIGURES_2and3b!K$111,FIGURES_2and3b!K19,0)</f>
        <v>0</v>
      </c>
      <c r="M20" s="19">
        <f>+IF(FIGURES_2and3b!L19&gt;=FIGURES_2and3b!L$111,FIGURES_2and3b!L19,0)</f>
        <v>0</v>
      </c>
      <c r="N20" s="19">
        <f>+IF(FIGURES_2and3b!M19&gt;=FIGURES_2and3b!M$111,FIGURES_2and3b!M19,0)</f>
        <v>1032.2</v>
      </c>
      <c r="O20" s="20">
        <f>+IF(FIGURES_2and3b!N19&gt;=FIGURES_2and3b!N$111,FIGURES_2and3b!N19,0)</f>
        <v>505.39999</v>
      </c>
      <c r="P20" s="19">
        <f>+IF(FIGURES_2and3b!O19&gt;=FIGURES_2and3b!O$111,FIGURES_2and3b!O19,0)</f>
        <v>675.70001000000002</v>
      </c>
      <c r="Q20" s="19">
        <f>+IF(FIGURES_2and3b!P19&gt;=FIGURES_2and3b!P$111,FIGURES_2and3b!P19,0)</f>
        <v>0</v>
      </c>
      <c r="R20" s="19">
        <f>+IF(FIGURES_2and3b!Q19&gt;=FIGURES_2and3b!Q$111,FIGURES_2and3b!Q19,0)</f>
        <v>0</v>
      </c>
      <c r="S20" s="19">
        <f>+IF(FIGURES_2and3b!R19&gt;=FIGURES_2and3b!R$111,FIGURES_2and3b!R19,0)</f>
        <v>0</v>
      </c>
      <c r="T20" s="19">
        <f>+IF(FIGURES_2and3b!S19&gt;=FIGURES_2and3b!S$111,FIGURES_2and3b!S19,0)</f>
        <v>0</v>
      </c>
      <c r="U20" s="19">
        <f>+IF(FIGURES_2and3b!T19&gt;=FIGURES_2and3b!T$111,FIGURES_2and3b!T19,0)</f>
        <v>0</v>
      </c>
      <c r="V20" s="19">
        <f>+IF(FIGURES_2and3b!U19&gt;=FIGURES_2and3b!U$111,FIGURES_2and3b!U19,0)</f>
        <v>308</v>
      </c>
      <c r="W20" s="17">
        <f>+IF(FIGURES_2and3b!V19&gt;=FIGURES_2and3b!V$111,FIGURES_2and3b!V19,0)</f>
        <v>0</v>
      </c>
      <c r="X20" s="17">
        <f>+IF(FIGURES_2and3b!W19&gt;=FIGURES_2and3b!W$111,FIGURES_2and3b!W19,0)</f>
        <v>0</v>
      </c>
      <c r="Y20" s="17">
        <f>+IF(FIGURES_2and3b!X19&gt;=FIGURES_2and3b!X$111,FIGURES_2and3b!X19,0)</f>
        <v>0</v>
      </c>
      <c r="Z20" s="17">
        <f>+IF(FIGURES_2and3b!Y19&gt;=FIGURES_2and3b!Y$111,FIGURES_2and3b!Y19,0)</f>
        <v>0</v>
      </c>
      <c r="AA20" s="17">
        <f>+IF(FIGURES_2and3b!Z19&gt;=FIGURES_2and3b!Z$111,FIGURES_2and3b!Z19,0)</f>
        <v>0</v>
      </c>
      <c r="AB20" s="17">
        <f>+IF(FIGURES_2and3b!AA19&gt;=FIGURES_2and3b!AA$111,FIGURES_2and3b!AA19,0)</f>
        <v>0</v>
      </c>
      <c r="AC20" s="17">
        <f>+IF(FIGURES_2and3b!AB19&gt;=FIGURES_2and3b!AB$111,FIGURES_2and3b!AB19,0)</f>
        <v>0</v>
      </c>
      <c r="AD20" s="17">
        <f>+IF(FIGURES_2and3b!AC19&gt;=FIGURES_2and3b!AC$111,FIGURES_2and3b!AC19,0)</f>
        <v>0</v>
      </c>
      <c r="AE20" s="17">
        <f>+IF(FIGURES_2and3b!AD19&gt;=FIGURES_2and3b!AD$111,FIGURES_2and3b!AD19,0)</f>
        <v>0</v>
      </c>
      <c r="AF20" s="17">
        <f>+IF(FIGURES_2and3b!AE19&gt;=FIGURES_2and3b!AE$111,FIGURES_2and3b!AE19,0)</f>
        <v>0</v>
      </c>
      <c r="AG20" s="17">
        <f>+IF(FIGURES_2and3b!AF19&gt;=FIGURES_2and3b!AF$111,FIGURES_2and3b!AF19,0)</f>
        <v>0</v>
      </c>
    </row>
    <row r="21" spans="2:33" x14ac:dyDescent="0.3">
      <c r="B21">
        <f>+FIGURES_2and3b!A20</f>
        <v>2020</v>
      </c>
      <c r="C21">
        <f>+FIGURES_2and3b!B20</f>
        <v>18</v>
      </c>
      <c r="D21" s="17">
        <f>+IF(FIGURES_2and3b!C20&gt;=FIGURES_2and3b!C$111,FIGURES_2and3b!C20,0)</f>
        <v>0</v>
      </c>
      <c r="E21" s="19">
        <f>+IF(FIGURES_2and3b!D20&gt;=FIGURES_2and3b!D$111,FIGURES_2and3b!D20,0)</f>
        <v>0</v>
      </c>
      <c r="F21" s="19">
        <f>+IF(FIGURES_2and3b!E20&gt;=FIGURES_2and3b!E$111,FIGURES_2and3b!E20,0)</f>
        <v>0</v>
      </c>
      <c r="G21" s="19">
        <f>+IF(FIGURES_2and3b!F20&gt;=FIGURES_2and3b!F$111,FIGURES_2and3b!F20,0)</f>
        <v>0</v>
      </c>
      <c r="H21" s="19">
        <f>+IF(FIGURES_2and3b!G20&gt;=FIGURES_2and3b!G$111,FIGURES_2and3b!G20,0)</f>
        <v>0</v>
      </c>
      <c r="I21" s="19">
        <f>+IF(FIGURES_2and3b!H20&gt;=FIGURES_2and3b!H$111,FIGURES_2and3b!H20,0)</f>
        <v>0</v>
      </c>
      <c r="J21" s="19">
        <f>+IF(FIGURES_2and3b!I20&gt;=FIGURES_2and3b!I$111,FIGURES_2and3b!I20,0)</f>
        <v>0</v>
      </c>
      <c r="K21" s="19">
        <f>+IF(FIGURES_2and3b!J20&gt;=FIGURES_2and3b!J$111,FIGURES_2and3b!J20,0)</f>
        <v>0</v>
      </c>
      <c r="L21" s="19">
        <f>+IF(FIGURES_2and3b!K20&gt;=FIGURES_2and3b!K$111,FIGURES_2and3b!K20,0)</f>
        <v>0</v>
      </c>
      <c r="M21" s="19">
        <f>+IF(FIGURES_2and3b!L20&gt;=FIGURES_2and3b!L$111,FIGURES_2and3b!L20,0)</f>
        <v>0</v>
      </c>
      <c r="N21" s="19">
        <f>+IF(FIGURES_2and3b!M20&gt;=FIGURES_2and3b!M$111,FIGURES_2and3b!M20,0)</f>
        <v>689.79998999999998</v>
      </c>
      <c r="O21" s="19">
        <f>+IF(FIGURES_2and3b!N20&gt;=FIGURES_2and3b!N$111,FIGURES_2and3b!N20,0)</f>
        <v>399.20001000000002</v>
      </c>
      <c r="P21" s="19">
        <f>+IF(FIGURES_2and3b!O20&gt;=FIGURES_2and3b!O$111,FIGURES_2and3b!O20,0)</f>
        <v>536.5</v>
      </c>
      <c r="Q21" s="19">
        <f>+IF(FIGURES_2and3b!P20&gt;=FIGURES_2and3b!P$111,FIGURES_2and3b!P20,0)</f>
        <v>0</v>
      </c>
      <c r="R21" s="19">
        <f>+IF(FIGURES_2and3b!Q20&gt;=FIGURES_2and3b!Q$111,FIGURES_2and3b!Q20,0)</f>
        <v>0</v>
      </c>
      <c r="S21" s="19">
        <f>+IF(FIGURES_2and3b!R20&gt;=FIGURES_2and3b!R$111,FIGURES_2and3b!R20,0)</f>
        <v>0</v>
      </c>
      <c r="T21" s="19">
        <f>+IF(FIGURES_2and3b!S20&gt;=FIGURES_2and3b!S$111,FIGURES_2and3b!S20,0)</f>
        <v>0</v>
      </c>
      <c r="U21" s="19">
        <f>+IF(FIGURES_2and3b!T20&gt;=FIGURES_2and3b!T$111,FIGURES_2and3b!T20,0)</f>
        <v>0</v>
      </c>
      <c r="V21" s="19">
        <f>+IF(FIGURES_2and3b!U20&gt;=FIGURES_2and3b!U$111,FIGURES_2and3b!U20,0)</f>
        <v>306.89999</v>
      </c>
      <c r="W21" s="17">
        <f>+IF(FIGURES_2and3b!V20&gt;=FIGURES_2and3b!V$111,FIGURES_2and3b!V20,0)</f>
        <v>0</v>
      </c>
      <c r="X21" s="17">
        <f>+IF(FIGURES_2and3b!W20&gt;=FIGURES_2and3b!W$111,FIGURES_2and3b!W20,0)</f>
        <v>0</v>
      </c>
      <c r="Y21" s="17">
        <f>+IF(FIGURES_2and3b!X20&gt;=FIGURES_2and3b!X$111,FIGURES_2and3b!X20,0)</f>
        <v>0</v>
      </c>
      <c r="Z21" s="17">
        <f>+IF(FIGURES_2and3b!Y20&gt;=FIGURES_2and3b!Y$111,FIGURES_2and3b!Y20,0)</f>
        <v>0</v>
      </c>
      <c r="AA21" s="17">
        <f>+IF(FIGURES_2and3b!Z20&gt;=FIGURES_2and3b!Z$111,FIGURES_2and3b!Z20,0)</f>
        <v>0</v>
      </c>
      <c r="AB21" s="17">
        <f>+IF(FIGURES_2and3b!AA20&gt;=FIGURES_2and3b!AA$111,FIGURES_2and3b!AA20,0)</f>
        <v>0</v>
      </c>
      <c r="AC21" s="17">
        <f>+IF(FIGURES_2and3b!AB20&gt;=FIGURES_2and3b!AB$111,FIGURES_2and3b!AB20,0)</f>
        <v>0</v>
      </c>
      <c r="AD21" s="17">
        <f>+IF(FIGURES_2and3b!AC20&gt;=FIGURES_2and3b!AC$111,FIGURES_2and3b!AC20,0)</f>
        <v>0</v>
      </c>
      <c r="AE21" s="17">
        <f>+IF(FIGURES_2and3b!AD20&gt;=FIGURES_2and3b!AD$111,FIGURES_2and3b!AD20,0)</f>
        <v>0</v>
      </c>
      <c r="AF21" s="17">
        <f>+IF(FIGURES_2and3b!AE20&gt;=FIGURES_2and3b!AE$111,FIGURES_2and3b!AE20,0)</f>
        <v>0</v>
      </c>
      <c r="AG21" s="17">
        <f>+IF(FIGURES_2and3b!AF20&gt;=FIGURES_2and3b!AF$111,FIGURES_2and3b!AF20,0)</f>
        <v>0</v>
      </c>
    </row>
    <row r="22" spans="2:33" x14ac:dyDescent="0.3">
      <c r="B22">
        <f>+FIGURES_2and3b!A21</f>
        <v>2020</v>
      </c>
      <c r="C22">
        <f>+FIGURES_2and3b!B21</f>
        <v>19</v>
      </c>
      <c r="D22" s="17">
        <f>+IF(FIGURES_2and3b!C21&gt;=FIGURES_2and3b!C$111,FIGURES_2and3b!C21,0)</f>
        <v>0</v>
      </c>
      <c r="E22" s="19">
        <f>+IF(FIGURES_2and3b!D21&gt;=FIGURES_2and3b!D$111,FIGURES_2and3b!D21,0)</f>
        <v>0</v>
      </c>
      <c r="F22" s="19">
        <f>+IF(FIGURES_2and3b!E21&gt;=FIGURES_2and3b!E$111,FIGURES_2and3b!E21,0)</f>
        <v>0</v>
      </c>
      <c r="G22" s="19">
        <f>+IF(FIGURES_2and3b!F21&gt;=FIGURES_2and3b!F$111,FIGURES_2and3b!F21,0)</f>
        <v>0</v>
      </c>
      <c r="H22" s="19">
        <f>+IF(FIGURES_2and3b!G21&gt;=FIGURES_2and3b!G$111,FIGURES_2and3b!G21,0)</f>
        <v>0</v>
      </c>
      <c r="I22" s="19">
        <f>+IF(FIGURES_2and3b!H21&gt;=FIGURES_2and3b!H$111,FIGURES_2and3b!H21,0)</f>
        <v>0</v>
      </c>
      <c r="J22" s="19">
        <f>+IF(FIGURES_2and3b!I21&gt;=FIGURES_2and3b!I$111,FIGURES_2and3b!I21,0)</f>
        <v>0</v>
      </c>
      <c r="K22" s="19">
        <f>+IF(FIGURES_2and3b!J21&gt;=FIGURES_2and3b!J$111,FIGURES_2and3b!J21,0)</f>
        <v>0</v>
      </c>
      <c r="L22" s="19">
        <f>+IF(FIGURES_2and3b!K21&gt;=FIGURES_2and3b!K$111,FIGURES_2and3b!K21,0)</f>
        <v>0</v>
      </c>
      <c r="M22" s="19">
        <f>+IF(FIGURES_2and3b!L21&gt;=FIGURES_2and3b!L$111,FIGURES_2and3b!L21,0)</f>
        <v>0</v>
      </c>
      <c r="N22" s="19">
        <f>+IF(FIGURES_2and3b!M21&gt;=FIGURES_2and3b!M$111,FIGURES_2and3b!M21,0)</f>
        <v>0</v>
      </c>
      <c r="O22" s="19">
        <f>+IF(FIGURES_2and3b!N21&gt;=FIGURES_2and3b!N$111,FIGURES_2and3b!N21,0)</f>
        <v>0</v>
      </c>
      <c r="P22" s="19">
        <f>+IF(FIGURES_2and3b!O21&gt;=FIGURES_2and3b!O$111,FIGURES_2and3b!O21,0)</f>
        <v>0</v>
      </c>
      <c r="Q22" s="19">
        <f>+IF(FIGURES_2and3b!P21&gt;=FIGURES_2and3b!P$111,FIGURES_2and3b!P21,0)</f>
        <v>0</v>
      </c>
      <c r="R22" s="19">
        <f>+IF(FIGURES_2and3b!Q21&gt;=FIGURES_2and3b!Q$111,FIGURES_2and3b!Q21,0)</f>
        <v>0</v>
      </c>
      <c r="S22" s="19">
        <f>+IF(FIGURES_2and3b!R21&gt;=FIGURES_2and3b!R$111,FIGURES_2and3b!R21,0)</f>
        <v>0</v>
      </c>
      <c r="T22" s="19">
        <f>+IF(FIGURES_2and3b!S21&gt;=FIGURES_2and3b!S$111,FIGURES_2and3b!S21,0)</f>
        <v>0</v>
      </c>
      <c r="U22" s="19">
        <f>+IF(FIGURES_2and3b!T21&gt;=FIGURES_2and3b!T$111,FIGURES_2and3b!T21,0)</f>
        <v>0</v>
      </c>
      <c r="V22" s="19">
        <f>+IF(FIGURES_2and3b!U21&gt;=FIGURES_2and3b!U$111,FIGURES_2and3b!U21,0)</f>
        <v>0</v>
      </c>
      <c r="W22" s="17">
        <f>+IF(FIGURES_2and3b!V21&gt;=FIGURES_2and3b!V$111,FIGURES_2and3b!V21,0)</f>
        <v>0</v>
      </c>
      <c r="X22" s="17">
        <f>+IF(FIGURES_2and3b!W21&gt;=FIGURES_2and3b!W$111,FIGURES_2and3b!W21,0)</f>
        <v>0</v>
      </c>
      <c r="Y22" s="17">
        <f>+IF(FIGURES_2and3b!X21&gt;=FIGURES_2and3b!X$111,FIGURES_2and3b!X21,0)</f>
        <v>0</v>
      </c>
      <c r="Z22" s="17">
        <f>+IF(FIGURES_2and3b!Y21&gt;=FIGURES_2and3b!Y$111,FIGURES_2and3b!Y21,0)</f>
        <v>0</v>
      </c>
      <c r="AA22" s="17">
        <f>+IF(FIGURES_2and3b!Z21&gt;=FIGURES_2and3b!Z$111,FIGURES_2and3b!Z21,0)</f>
        <v>0</v>
      </c>
      <c r="AB22" s="17">
        <f>+IF(FIGURES_2and3b!AA21&gt;=FIGURES_2and3b!AA$111,FIGURES_2and3b!AA21,0)</f>
        <v>0</v>
      </c>
      <c r="AC22" s="17">
        <f>+IF(FIGURES_2and3b!AB21&gt;=FIGURES_2and3b!AB$111,FIGURES_2and3b!AB21,0)</f>
        <v>0</v>
      </c>
      <c r="AD22" s="17">
        <f>+IF(FIGURES_2and3b!AC21&gt;=FIGURES_2and3b!AC$111,FIGURES_2and3b!AC21,0)</f>
        <v>0</v>
      </c>
      <c r="AE22" s="17">
        <f>+IF(FIGURES_2and3b!AD21&gt;=FIGURES_2and3b!AD$111,FIGURES_2and3b!AD21,0)</f>
        <v>0</v>
      </c>
      <c r="AF22" s="17">
        <f>+IF(FIGURES_2and3b!AE21&gt;=FIGURES_2and3b!AE$111,FIGURES_2and3b!AE21,0)</f>
        <v>0</v>
      </c>
      <c r="AG22" s="17">
        <f>+IF(FIGURES_2and3b!AF21&gt;=FIGURES_2and3b!AF$111,FIGURES_2and3b!AF21,0)</f>
        <v>0</v>
      </c>
    </row>
    <row r="23" spans="2:33" x14ac:dyDescent="0.3">
      <c r="B23">
        <f>+FIGURES_2and3b!A22</f>
        <v>2020</v>
      </c>
      <c r="C23">
        <f>+FIGURES_2and3b!B22</f>
        <v>20</v>
      </c>
      <c r="D23" s="17">
        <f>+IF(FIGURES_2and3b!C22&gt;=FIGURES_2and3b!C$111,FIGURES_2and3b!C22,0)</f>
        <v>0</v>
      </c>
      <c r="E23" s="19">
        <f>+IF(FIGURES_2and3b!D22&gt;=FIGURES_2and3b!D$111,FIGURES_2and3b!D22,0)</f>
        <v>0</v>
      </c>
      <c r="F23" s="19">
        <f>+IF(FIGURES_2and3b!E22&gt;=FIGURES_2and3b!E$111,FIGURES_2and3b!E22,0)</f>
        <v>0</v>
      </c>
      <c r="G23" s="19">
        <f>+IF(FIGURES_2and3b!F22&gt;=FIGURES_2and3b!F$111,FIGURES_2and3b!F22,0)</f>
        <v>0</v>
      </c>
      <c r="H23" s="19">
        <f>+IF(FIGURES_2and3b!G22&gt;=FIGURES_2and3b!G$111,FIGURES_2and3b!G22,0)</f>
        <v>0</v>
      </c>
      <c r="I23" s="19">
        <f>+IF(FIGURES_2and3b!H22&gt;=FIGURES_2and3b!H$111,FIGURES_2and3b!H22,0)</f>
        <v>0</v>
      </c>
      <c r="J23" s="19">
        <f>+IF(FIGURES_2and3b!I22&gt;=FIGURES_2and3b!I$111,FIGURES_2and3b!I22,0)</f>
        <v>0</v>
      </c>
      <c r="K23" s="19">
        <f>+IF(FIGURES_2and3b!J22&gt;=FIGURES_2and3b!J$111,FIGURES_2and3b!J22,0)</f>
        <v>0</v>
      </c>
      <c r="L23" s="19">
        <f>+IF(FIGURES_2and3b!K22&gt;=FIGURES_2and3b!K$111,FIGURES_2and3b!K22,0)</f>
        <v>0</v>
      </c>
      <c r="M23" s="19">
        <f>+IF(FIGURES_2and3b!L22&gt;=FIGURES_2and3b!L$111,FIGURES_2and3b!L22,0)</f>
        <v>0</v>
      </c>
      <c r="N23" s="19">
        <f>+IF(FIGURES_2and3b!M22&gt;=FIGURES_2and3b!M$111,FIGURES_2and3b!M22,0)</f>
        <v>0</v>
      </c>
      <c r="O23" s="19">
        <f>+IF(FIGURES_2and3b!N22&gt;=FIGURES_2and3b!N$111,FIGURES_2and3b!N22,0)</f>
        <v>0</v>
      </c>
      <c r="P23" s="19">
        <f>+IF(FIGURES_2and3b!O22&gt;=FIGURES_2and3b!O$111,FIGURES_2and3b!O22,0)</f>
        <v>0</v>
      </c>
      <c r="Q23" s="19">
        <f>+IF(FIGURES_2and3b!P22&gt;=FIGURES_2and3b!P$111,FIGURES_2and3b!P22,0)</f>
        <v>0</v>
      </c>
      <c r="R23" s="19">
        <f>+IF(FIGURES_2and3b!Q22&gt;=FIGURES_2and3b!Q$111,FIGURES_2and3b!Q22,0)</f>
        <v>0</v>
      </c>
      <c r="S23" s="19">
        <f>+IF(FIGURES_2and3b!R22&gt;=FIGURES_2and3b!R$111,FIGURES_2and3b!R22,0)</f>
        <v>0</v>
      </c>
      <c r="T23" s="19">
        <f>+IF(FIGURES_2and3b!S22&gt;=FIGURES_2and3b!S$111,FIGURES_2and3b!S22,0)</f>
        <v>0</v>
      </c>
      <c r="U23" s="19">
        <f>+IF(FIGURES_2and3b!T22&gt;=FIGURES_2and3b!T$111,FIGURES_2and3b!T22,0)</f>
        <v>0</v>
      </c>
      <c r="V23" s="19">
        <f>+IF(FIGURES_2and3b!U22&gt;=FIGURES_2and3b!U$111,FIGURES_2and3b!U22,0)</f>
        <v>0</v>
      </c>
      <c r="W23" s="17">
        <f>+IF(FIGURES_2and3b!V22&gt;=FIGURES_2and3b!V$111,FIGURES_2and3b!V22,0)</f>
        <v>0</v>
      </c>
      <c r="X23" s="17">
        <f>+IF(FIGURES_2and3b!W22&gt;=FIGURES_2and3b!W$111,FIGURES_2and3b!W22,0)</f>
        <v>0</v>
      </c>
      <c r="Y23" s="17">
        <f>+IF(FIGURES_2and3b!X22&gt;=FIGURES_2and3b!X$111,FIGURES_2and3b!X22,0)</f>
        <v>0</v>
      </c>
      <c r="Z23" s="17">
        <f>+IF(FIGURES_2and3b!Y22&gt;=FIGURES_2and3b!Y$111,FIGURES_2and3b!Y22,0)</f>
        <v>0</v>
      </c>
      <c r="AA23" s="17">
        <f>+IF(FIGURES_2and3b!Z22&gt;=FIGURES_2and3b!Z$111,FIGURES_2and3b!Z22,0)</f>
        <v>0</v>
      </c>
      <c r="AB23" s="17">
        <f>+IF(FIGURES_2and3b!AA22&gt;=FIGURES_2and3b!AA$111,FIGURES_2and3b!AA22,0)</f>
        <v>0</v>
      </c>
      <c r="AC23" s="17">
        <f>+IF(FIGURES_2and3b!AB22&gt;=FIGURES_2and3b!AB$111,FIGURES_2and3b!AB22,0)</f>
        <v>0</v>
      </c>
      <c r="AD23" s="17">
        <f>+IF(FIGURES_2and3b!AC22&gt;=FIGURES_2and3b!AC$111,FIGURES_2and3b!AC22,0)</f>
        <v>0</v>
      </c>
      <c r="AE23" s="17">
        <f>+IF(FIGURES_2and3b!AD22&gt;=FIGURES_2and3b!AD$111,FIGURES_2and3b!AD22,0)</f>
        <v>0</v>
      </c>
      <c r="AF23" s="17">
        <f>+IF(FIGURES_2and3b!AE22&gt;=FIGURES_2and3b!AE$111,FIGURES_2and3b!AE22,0)</f>
        <v>0</v>
      </c>
      <c r="AG23" s="17">
        <f>+IF(FIGURES_2and3b!AF22&gt;=FIGURES_2and3b!AF$111,FIGURES_2and3b!AF22,0)</f>
        <v>0</v>
      </c>
    </row>
    <row r="24" spans="2:33" x14ac:dyDescent="0.3">
      <c r="B24">
        <f>+FIGURES_2and3b!A23</f>
        <v>2020</v>
      </c>
      <c r="C24">
        <f>+FIGURES_2and3b!B23</f>
        <v>21</v>
      </c>
      <c r="D24" s="17">
        <f>+IF(FIGURES_2and3b!C23&gt;=FIGURES_2and3b!C$111,FIGURES_2and3b!C23,0)</f>
        <v>0</v>
      </c>
      <c r="E24" s="19">
        <f>+IF(FIGURES_2and3b!D23&gt;=FIGURES_2and3b!D$111,FIGURES_2and3b!D23,0)</f>
        <v>0</v>
      </c>
      <c r="F24" s="19">
        <f>+IF(FIGURES_2and3b!E23&gt;=FIGURES_2and3b!E$111,FIGURES_2and3b!E23,0)</f>
        <v>0</v>
      </c>
      <c r="G24" s="19">
        <f>+IF(FIGURES_2and3b!F23&gt;=FIGURES_2and3b!F$111,FIGURES_2and3b!F23,0)</f>
        <v>0</v>
      </c>
      <c r="H24" s="19">
        <f>+IF(FIGURES_2and3b!G23&gt;=FIGURES_2and3b!G$111,FIGURES_2and3b!G23,0)</f>
        <v>0</v>
      </c>
      <c r="I24" s="19">
        <f>+IF(FIGURES_2and3b!H23&gt;=FIGURES_2and3b!H$111,FIGURES_2and3b!H23,0)</f>
        <v>0</v>
      </c>
      <c r="J24" s="19">
        <f>+IF(FIGURES_2and3b!I23&gt;=FIGURES_2and3b!I$111,FIGURES_2and3b!I23,0)</f>
        <v>0</v>
      </c>
      <c r="K24" s="19">
        <f>+IF(FIGURES_2and3b!J23&gt;=FIGURES_2and3b!J$111,FIGURES_2and3b!J23,0)</f>
        <v>0</v>
      </c>
      <c r="L24" s="19">
        <f>+IF(FIGURES_2and3b!K23&gt;=FIGURES_2and3b!K$111,FIGURES_2and3b!K23,0)</f>
        <v>0</v>
      </c>
      <c r="M24" s="19">
        <f>+IF(FIGURES_2and3b!L23&gt;=FIGURES_2and3b!L$111,FIGURES_2and3b!L23,0)</f>
        <v>0</v>
      </c>
      <c r="N24" s="19">
        <f>+IF(FIGURES_2and3b!M23&gt;=FIGURES_2and3b!M$111,FIGURES_2and3b!M23,0)</f>
        <v>0</v>
      </c>
      <c r="O24" s="19">
        <f>+IF(FIGURES_2and3b!N23&gt;=FIGURES_2and3b!N$111,FIGURES_2and3b!N23,0)</f>
        <v>0</v>
      </c>
      <c r="P24" s="19">
        <f>+IF(FIGURES_2and3b!O23&gt;=FIGURES_2and3b!O$111,FIGURES_2and3b!O23,0)</f>
        <v>0</v>
      </c>
      <c r="Q24" s="19">
        <f>+IF(FIGURES_2and3b!P23&gt;=FIGURES_2and3b!P$111,FIGURES_2and3b!P23,0)</f>
        <v>0</v>
      </c>
      <c r="R24" s="19">
        <f>+IF(FIGURES_2and3b!Q23&gt;=FIGURES_2and3b!Q$111,FIGURES_2and3b!Q23,0)</f>
        <v>0</v>
      </c>
      <c r="S24" s="19">
        <f>+IF(FIGURES_2and3b!R23&gt;=FIGURES_2and3b!R$111,FIGURES_2and3b!R23,0)</f>
        <v>0</v>
      </c>
      <c r="T24" s="19">
        <f>+IF(FIGURES_2and3b!S23&gt;=FIGURES_2and3b!S$111,FIGURES_2and3b!S23,0)</f>
        <v>0</v>
      </c>
      <c r="U24" s="19">
        <f>+IF(FIGURES_2and3b!T23&gt;=FIGURES_2and3b!T$111,FIGURES_2and3b!T23,0)</f>
        <v>0</v>
      </c>
      <c r="V24" s="19">
        <f>+IF(FIGURES_2and3b!U23&gt;=FIGURES_2and3b!U$111,FIGURES_2and3b!U23,0)</f>
        <v>0</v>
      </c>
      <c r="W24" s="17">
        <f>+IF(FIGURES_2and3b!V23&gt;=FIGURES_2and3b!V$111,FIGURES_2and3b!V23,0)</f>
        <v>0</v>
      </c>
      <c r="X24" s="17">
        <f>+IF(FIGURES_2and3b!W23&gt;=FIGURES_2and3b!W$111,FIGURES_2and3b!W23,0)</f>
        <v>0</v>
      </c>
      <c r="Y24" s="17">
        <f>+IF(FIGURES_2and3b!X23&gt;=FIGURES_2and3b!X$111,FIGURES_2and3b!X23,0)</f>
        <v>0</v>
      </c>
      <c r="Z24" s="17">
        <f>+IF(FIGURES_2and3b!Y23&gt;=FIGURES_2and3b!Y$111,FIGURES_2and3b!Y23,0)</f>
        <v>0</v>
      </c>
      <c r="AA24" s="17">
        <f>+IF(FIGURES_2and3b!Z23&gt;=FIGURES_2and3b!Z$111,FIGURES_2and3b!Z23,0)</f>
        <v>0</v>
      </c>
      <c r="AB24" s="17">
        <f>+IF(FIGURES_2and3b!AA23&gt;=FIGURES_2and3b!AA$111,FIGURES_2and3b!AA23,0)</f>
        <v>0</v>
      </c>
      <c r="AC24" s="17">
        <f>+IF(FIGURES_2and3b!AB23&gt;=FIGURES_2and3b!AB$111,FIGURES_2and3b!AB23,0)</f>
        <v>0</v>
      </c>
      <c r="AD24" s="17">
        <f>+IF(FIGURES_2and3b!AC23&gt;=FIGURES_2and3b!AC$111,FIGURES_2and3b!AC23,0)</f>
        <v>0</v>
      </c>
      <c r="AE24" s="17">
        <f>+IF(FIGURES_2and3b!AD23&gt;=FIGURES_2and3b!AD$111,FIGURES_2and3b!AD23,0)</f>
        <v>0</v>
      </c>
      <c r="AF24" s="17">
        <f>+IF(FIGURES_2and3b!AE23&gt;=FIGURES_2and3b!AE$111,FIGURES_2and3b!AE23,0)</f>
        <v>0</v>
      </c>
      <c r="AG24" s="17">
        <f>+IF(FIGURES_2and3b!AF23&gt;=FIGURES_2and3b!AF$111,FIGURES_2and3b!AF23,0)</f>
        <v>0</v>
      </c>
    </row>
    <row r="25" spans="2:33" x14ac:dyDescent="0.3">
      <c r="B25">
        <f>+FIGURES_2and3b!A24</f>
        <v>2020</v>
      </c>
      <c r="C25">
        <f>+FIGURES_2and3b!B24</f>
        <v>22</v>
      </c>
      <c r="D25" s="17">
        <f>+IF(FIGURES_2and3b!C24&gt;=FIGURES_2and3b!C$111,FIGURES_2and3b!C24,0)</f>
        <v>0</v>
      </c>
      <c r="E25" s="19">
        <f>+IF(FIGURES_2and3b!D24&gt;=FIGURES_2and3b!D$111,FIGURES_2and3b!D24,0)</f>
        <v>0</v>
      </c>
      <c r="F25" s="19">
        <f>+IF(FIGURES_2and3b!E24&gt;=FIGURES_2and3b!E$111,FIGURES_2and3b!E24,0)</f>
        <v>0</v>
      </c>
      <c r="G25" s="19">
        <f>+IF(FIGURES_2and3b!F24&gt;=FIGURES_2and3b!F$111,FIGURES_2and3b!F24,0)</f>
        <v>0</v>
      </c>
      <c r="H25" s="19">
        <f>+IF(FIGURES_2and3b!G24&gt;=FIGURES_2and3b!G$111,FIGURES_2and3b!G24,0)</f>
        <v>0</v>
      </c>
      <c r="I25" s="19">
        <f>+IF(FIGURES_2and3b!H24&gt;=FIGURES_2and3b!H$111,FIGURES_2and3b!H24,0)</f>
        <v>0</v>
      </c>
      <c r="J25" s="19">
        <f>+IF(FIGURES_2and3b!I24&gt;=FIGURES_2and3b!I$111,FIGURES_2and3b!I24,0)</f>
        <v>0</v>
      </c>
      <c r="K25" s="19">
        <f>+IF(FIGURES_2and3b!J24&gt;=FIGURES_2and3b!J$111,FIGURES_2and3b!J24,0)</f>
        <v>0</v>
      </c>
      <c r="L25" s="19">
        <f>+IF(FIGURES_2and3b!K24&gt;=FIGURES_2and3b!K$111,FIGURES_2and3b!K24,0)</f>
        <v>0</v>
      </c>
      <c r="M25" s="19">
        <f>+IF(FIGURES_2and3b!L24&gt;=FIGURES_2and3b!L$111,FIGURES_2and3b!L24,0)</f>
        <v>0</v>
      </c>
      <c r="N25" s="19">
        <f>+IF(FIGURES_2and3b!M24&gt;=FIGURES_2and3b!M$111,FIGURES_2and3b!M24,0)</f>
        <v>0</v>
      </c>
      <c r="O25" s="19">
        <f>+IF(FIGURES_2and3b!N24&gt;=FIGURES_2and3b!N$111,FIGURES_2and3b!N24,0)</f>
        <v>0</v>
      </c>
      <c r="P25" s="19">
        <f>+IF(FIGURES_2and3b!O24&gt;=FIGURES_2and3b!O$111,FIGURES_2and3b!O24,0)</f>
        <v>0</v>
      </c>
      <c r="Q25" s="19">
        <f>+IF(FIGURES_2and3b!P24&gt;=FIGURES_2and3b!P$111,FIGURES_2and3b!P24,0)</f>
        <v>0</v>
      </c>
      <c r="R25" s="19">
        <f>+IF(FIGURES_2and3b!Q24&gt;=FIGURES_2and3b!Q$111,FIGURES_2and3b!Q24,0)</f>
        <v>0</v>
      </c>
      <c r="S25" s="19">
        <f>+IF(FIGURES_2and3b!R24&gt;=FIGURES_2and3b!R$111,FIGURES_2and3b!R24,0)</f>
        <v>0</v>
      </c>
      <c r="T25" s="19">
        <f>+IF(FIGURES_2and3b!S24&gt;=FIGURES_2and3b!S$111,FIGURES_2and3b!S24,0)</f>
        <v>0</v>
      </c>
      <c r="U25" s="19">
        <f>+IF(FIGURES_2and3b!T24&gt;=FIGURES_2and3b!T$111,FIGURES_2and3b!T24,0)</f>
        <v>0</v>
      </c>
      <c r="V25" s="19">
        <f>+IF(FIGURES_2and3b!U24&gt;=FIGURES_2and3b!U$111,FIGURES_2and3b!U24,0)</f>
        <v>0</v>
      </c>
      <c r="W25" s="17">
        <f>+IF(FIGURES_2and3b!V24&gt;=FIGURES_2and3b!V$111,FIGURES_2and3b!V24,0)</f>
        <v>0</v>
      </c>
      <c r="X25" s="17">
        <f>+IF(FIGURES_2and3b!W24&gt;=FIGURES_2and3b!W$111,FIGURES_2and3b!W24,0)</f>
        <v>0</v>
      </c>
      <c r="Y25" s="17">
        <f>+IF(FIGURES_2and3b!X24&gt;=FIGURES_2and3b!X$111,FIGURES_2and3b!X24,0)</f>
        <v>0</v>
      </c>
      <c r="Z25" s="17">
        <f>+IF(FIGURES_2and3b!Y24&gt;=FIGURES_2and3b!Y$111,FIGURES_2and3b!Y24,0)</f>
        <v>0</v>
      </c>
      <c r="AA25" s="17">
        <f>+IF(FIGURES_2and3b!Z24&gt;=FIGURES_2and3b!Z$111,FIGURES_2and3b!Z24,0)</f>
        <v>0</v>
      </c>
      <c r="AB25" s="17">
        <f>+IF(FIGURES_2and3b!AA24&gt;=FIGURES_2and3b!AA$111,FIGURES_2and3b!AA24,0)</f>
        <v>0</v>
      </c>
      <c r="AC25" s="17">
        <f>+IF(FIGURES_2and3b!AB24&gt;=FIGURES_2and3b!AB$111,FIGURES_2and3b!AB24,0)</f>
        <v>0</v>
      </c>
      <c r="AD25" s="17">
        <f>+IF(FIGURES_2and3b!AC24&gt;=FIGURES_2and3b!AC$111,FIGURES_2and3b!AC24,0)</f>
        <v>0</v>
      </c>
      <c r="AE25" s="17">
        <f>+IF(FIGURES_2and3b!AD24&gt;=FIGURES_2and3b!AD$111,FIGURES_2and3b!AD24,0)</f>
        <v>0</v>
      </c>
      <c r="AF25" s="17">
        <f>+IF(FIGURES_2and3b!AE24&gt;=FIGURES_2and3b!AE$111,FIGURES_2and3b!AE24,0)</f>
        <v>0</v>
      </c>
      <c r="AG25" s="17">
        <f>+IF(FIGURES_2and3b!AF24&gt;=FIGURES_2and3b!AF$111,FIGURES_2and3b!AF24,0)</f>
        <v>0</v>
      </c>
    </row>
    <row r="26" spans="2:33" x14ac:dyDescent="0.3">
      <c r="B26">
        <f>+FIGURES_2and3b!A25</f>
        <v>2020</v>
      </c>
      <c r="C26">
        <f>+FIGURES_2and3b!B25</f>
        <v>23</v>
      </c>
      <c r="D26" s="17">
        <f>+IF(FIGURES_2and3b!C25&gt;=FIGURES_2and3b!C$111,FIGURES_2and3b!C25,0)</f>
        <v>0</v>
      </c>
      <c r="E26" s="19">
        <f>+IF(FIGURES_2and3b!D25&gt;=FIGURES_2and3b!D$111,FIGURES_2and3b!D25,0)</f>
        <v>0</v>
      </c>
      <c r="F26" s="19">
        <f>+IF(FIGURES_2and3b!E25&gt;=FIGURES_2and3b!E$111,FIGURES_2and3b!E25,0)</f>
        <v>0</v>
      </c>
      <c r="G26" s="19">
        <f>+IF(FIGURES_2and3b!F25&gt;=FIGURES_2and3b!F$111,FIGURES_2and3b!F25,0)</f>
        <v>0</v>
      </c>
      <c r="H26" s="19">
        <f>+IF(FIGURES_2and3b!G25&gt;=FIGURES_2and3b!G$111,FIGURES_2and3b!G25,0)</f>
        <v>0</v>
      </c>
      <c r="I26" s="19">
        <f>+IF(FIGURES_2and3b!H25&gt;=FIGURES_2and3b!H$111,FIGURES_2and3b!H25,0)</f>
        <v>0</v>
      </c>
      <c r="J26" s="19">
        <f>+IF(FIGURES_2and3b!I25&gt;=FIGURES_2and3b!I$111,FIGURES_2and3b!I25,0)</f>
        <v>0</v>
      </c>
      <c r="K26" s="19">
        <f>+IF(FIGURES_2and3b!J25&gt;=FIGURES_2and3b!J$111,FIGURES_2and3b!J25,0)</f>
        <v>0</v>
      </c>
      <c r="L26" s="19">
        <f>+IF(FIGURES_2and3b!K25&gt;=FIGURES_2and3b!K$111,FIGURES_2and3b!K25,0)</f>
        <v>0</v>
      </c>
      <c r="M26" s="19">
        <f>+IF(FIGURES_2and3b!L25&gt;=FIGURES_2and3b!L$111,FIGURES_2and3b!L25,0)</f>
        <v>0</v>
      </c>
      <c r="N26" s="19">
        <f>+IF(FIGURES_2and3b!M25&gt;=FIGURES_2and3b!M$111,FIGURES_2and3b!M25,0)</f>
        <v>0</v>
      </c>
      <c r="O26" s="19">
        <f>+IF(FIGURES_2and3b!N25&gt;=FIGURES_2and3b!N$111,FIGURES_2and3b!N25,0)</f>
        <v>0</v>
      </c>
      <c r="P26" s="19">
        <f>+IF(FIGURES_2and3b!O25&gt;=FIGURES_2and3b!O$111,FIGURES_2and3b!O25,0)</f>
        <v>0</v>
      </c>
      <c r="Q26" s="19">
        <f>+IF(FIGURES_2and3b!P25&gt;=FIGURES_2and3b!P$111,FIGURES_2and3b!P25,0)</f>
        <v>0</v>
      </c>
      <c r="R26" s="19">
        <f>+IF(FIGURES_2and3b!Q25&gt;=FIGURES_2and3b!Q$111,FIGURES_2and3b!Q25,0)</f>
        <v>0</v>
      </c>
      <c r="S26" s="19">
        <f>+IF(FIGURES_2and3b!R25&gt;=FIGURES_2and3b!R$111,FIGURES_2and3b!R25,0)</f>
        <v>0</v>
      </c>
      <c r="T26" s="19">
        <f>+IF(FIGURES_2and3b!S25&gt;=FIGURES_2and3b!S$111,FIGURES_2and3b!S25,0)</f>
        <v>0</v>
      </c>
      <c r="U26" s="19">
        <f>+IF(FIGURES_2and3b!T25&gt;=FIGURES_2and3b!T$111,FIGURES_2and3b!T25,0)</f>
        <v>0</v>
      </c>
      <c r="V26" s="19">
        <f>+IF(FIGURES_2and3b!U25&gt;=FIGURES_2and3b!U$111,FIGURES_2and3b!U25,0)</f>
        <v>0</v>
      </c>
      <c r="W26" s="17">
        <f>+IF(FIGURES_2and3b!V25&gt;=FIGURES_2and3b!V$111,FIGURES_2and3b!V25,0)</f>
        <v>0</v>
      </c>
      <c r="X26" s="17">
        <f>+IF(FIGURES_2and3b!W25&gt;=FIGURES_2and3b!W$111,FIGURES_2and3b!W25,0)</f>
        <v>0</v>
      </c>
      <c r="Y26" s="17">
        <f>+IF(FIGURES_2and3b!X25&gt;=FIGURES_2and3b!X$111,FIGURES_2and3b!X25,0)</f>
        <v>0</v>
      </c>
      <c r="Z26" s="17">
        <f>+IF(FIGURES_2and3b!Y25&gt;=FIGURES_2and3b!Y$111,FIGURES_2and3b!Y25,0)</f>
        <v>0</v>
      </c>
      <c r="AA26" s="17">
        <f>+IF(FIGURES_2and3b!Z25&gt;=FIGURES_2and3b!Z$111,FIGURES_2and3b!Z25,0)</f>
        <v>0</v>
      </c>
      <c r="AB26" s="17">
        <f>+IF(FIGURES_2and3b!AA25&gt;=FIGURES_2and3b!AA$111,FIGURES_2and3b!AA25,0)</f>
        <v>0</v>
      </c>
      <c r="AC26" s="17">
        <f>+IF(FIGURES_2and3b!AB25&gt;=FIGURES_2and3b!AB$111,FIGURES_2and3b!AB25,0)</f>
        <v>0</v>
      </c>
      <c r="AD26" s="17">
        <f>+IF(FIGURES_2and3b!AC25&gt;=FIGURES_2and3b!AC$111,FIGURES_2and3b!AC25,0)</f>
        <v>0</v>
      </c>
      <c r="AE26" s="17">
        <f>+IF(FIGURES_2and3b!AD25&gt;=FIGURES_2and3b!AD$111,FIGURES_2and3b!AD25,0)</f>
        <v>0</v>
      </c>
      <c r="AF26" s="17">
        <f>+IF(FIGURES_2and3b!AE25&gt;=FIGURES_2and3b!AE$111,FIGURES_2and3b!AE25,0)</f>
        <v>0</v>
      </c>
      <c r="AG26" s="17">
        <f>+IF(FIGURES_2and3b!AF25&gt;=FIGURES_2and3b!AF$111,FIGURES_2and3b!AF25,0)</f>
        <v>0</v>
      </c>
    </row>
    <row r="27" spans="2:33" x14ac:dyDescent="0.3">
      <c r="B27">
        <f>+FIGURES_2and3b!A26</f>
        <v>2020</v>
      </c>
      <c r="C27">
        <f>+FIGURES_2and3b!B26</f>
        <v>24</v>
      </c>
      <c r="D27" s="17">
        <f>+IF(FIGURES_2and3b!C26&gt;=FIGURES_2and3b!C$111,FIGURES_2and3b!C26,0)</f>
        <v>0</v>
      </c>
      <c r="E27" s="19">
        <f>+IF(FIGURES_2and3b!D26&gt;=FIGURES_2and3b!D$111,FIGURES_2and3b!D26,0)</f>
        <v>0</v>
      </c>
      <c r="F27" s="19">
        <f>+IF(FIGURES_2and3b!E26&gt;=FIGURES_2and3b!E$111,FIGURES_2and3b!E26,0)</f>
        <v>0</v>
      </c>
      <c r="G27" s="19">
        <f>+IF(FIGURES_2and3b!F26&gt;=FIGURES_2and3b!F$111,FIGURES_2and3b!F26,0)</f>
        <v>0</v>
      </c>
      <c r="H27" s="19">
        <f>+IF(FIGURES_2and3b!G26&gt;=FIGURES_2and3b!G$111,FIGURES_2and3b!G26,0)</f>
        <v>0</v>
      </c>
      <c r="I27" s="19">
        <f>+IF(FIGURES_2and3b!H26&gt;=FIGURES_2and3b!H$111,FIGURES_2and3b!H26,0)</f>
        <v>0</v>
      </c>
      <c r="J27" s="19">
        <f>+IF(FIGURES_2and3b!I26&gt;=FIGURES_2and3b!I$111,FIGURES_2and3b!I26,0)</f>
        <v>0</v>
      </c>
      <c r="K27" s="19">
        <f>+IF(FIGURES_2and3b!J26&gt;=FIGURES_2and3b!J$111,FIGURES_2and3b!J26,0)</f>
        <v>0</v>
      </c>
      <c r="L27" s="19">
        <f>+IF(FIGURES_2and3b!K26&gt;=FIGURES_2and3b!K$111,FIGURES_2and3b!K26,0)</f>
        <v>0</v>
      </c>
      <c r="M27" s="19">
        <f>+IF(FIGURES_2and3b!L26&gt;=FIGURES_2and3b!L$111,FIGURES_2and3b!L26,0)</f>
        <v>0</v>
      </c>
      <c r="N27" s="19">
        <f>+IF(FIGURES_2and3b!M26&gt;=FIGURES_2and3b!M$111,FIGURES_2and3b!M26,0)</f>
        <v>0</v>
      </c>
      <c r="O27" s="19">
        <f>+IF(FIGURES_2and3b!N26&gt;=FIGURES_2and3b!N$111,FIGURES_2and3b!N26,0)</f>
        <v>0</v>
      </c>
      <c r="P27" s="19">
        <f>+IF(FIGURES_2and3b!O26&gt;=FIGURES_2and3b!O$111,FIGURES_2and3b!O26,0)</f>
        <v>0</v>
      </c>
      <c r="Q27" s="19">
        <f>+IF(FIGURES_2and3b!P26&gt;=FIGURES_2and3b!P$111,FIGURES_2and3b!P26,0)</f>
        <v>0</v>
      </c>
      <c r="R27" s="19">
        <f>+IF(FIGURES_2and3b!Q26&gt;=FIGURES_2and3b!Q$111,FIGURES_2and3b!Q26,0)</f>
        <v>0</v>
      </c>
      <c r="S27" s="19">
        <f>+IF(FIGURES_2and3b!R26&gt;=FIGURES_2and3b!R$111,FIGURES_2and3b!R26,0)</f>
        <v>0</v>
      </c>
      <c r="T27" s="19">
        <f>+IF(FIGURES_2and3b!S26&gt;=FIGURES_2and3b!S$111,FIGURES_2and3b!S26,0)</f>
        <v>0</v>
      </c>
      <c r="U27" s="19">
        <f>+IF(FIGURES_2and3b!T26&gt;=FIGURES_2and3b!T$111,FIGURES_2and3b!T26,0)</f>
        <v>0</v>
      </c>
      <c r="V27" s="19">
        <f>+IF(FIGURES_2and3b!U26&gt;=FIGURES_2and3b!U$111,FIGURES_2and3b!U26,0)</f>
        <v>0</v>
      </c>
      <c r="W27" s="17">
        <f>+IF(FIGURES_2and3b!V26&gt;=FIGURES_2and3b!V$111,FIGURES_2and3b!V26,0)</f>
        <v>0</v>
      </c>
      <c r="X27" s="17">
        <f>+IF(FIGURES_2and3b!W26&gt;=FIGURES_2and3b!W$111,FIGURES_2and3b!W26,0)</f>
        <v>0</v>
      </c>
      <c r="Y27" s="17">
        <f>+IF(FIGURES_2and3b!X26&gt;=FIGURES_2and3b!X$111,FIGURES_2and3b!X26,0)</f>
        <v>0</v>
      </c>
      <c r="Z27" s="17">
        <f>+IF(FIGURES_2and3b!Y26&gt;=FIGURES_2and3b!Y$111,FIGURES_2and3b!Y26,0)</f>
        <v>0</v>
      </c>
      <c r="AA27" s="17">
        <f>+IF(FIGURES_2and3b!Z26&gt;=FIGURES_2and3b!Z$111,FIGURES_2and3b!Z26,0)</f>
        <v>0</v>
      </c>
      <c r="AB27" s="17">
        <f>+IF(FIGURES_2and3b!AA26&gt;=FIGURES_2and3b!AA$111,FIGURES_2and3b!AA26,0)</f>
        <v>0</v>
      </c>
      <c r="AC27" s="17">
        <f>+IF(FIGURES_2and3b!AB26&gt;=FIGURES_2and3b!AB$111,FIGURES_2and3b!AB26,0)</f>
        <v>0</v>
      </c>
      <c r="AD27" s="17">
        <f>+IF(FIGURES_2and3b!AC26&gt;=FIGURES_2and3b!AC$111,FIGURES_2and3b!AC26,0)</f>
        <v>0</v>
      </c>
      <c r="AE27" s="17">
        <f>+IF(FIGURES_2and3b!AD26&gt;=FIGURES_2and3b!AD$111,FIGURES_2and3b!AD26,0)</f>
        <v>0</v>
      </c>
      <c r="AF27" s="17">
        <f>+IF(FIGURES_2and3b!AE26&gt;=FIGURES_2and3b!AE$111,FIGURES_2and3b!AE26,0)</f>
        <v>0</v>
      </c>
      <c r="AG27" s="17">
        <f>+IF(FIGURES_2and3b!AF26&gt;=FIGURES_2and3b!AF$111,FIGURES_2and3b!AF26,0)</f>
        <v>0</v>
      </c>
    </row>
    <row r="28" spans="2:33" x14ac:dyDescent="0.3">
      <c r="B28">
        <f>+FIGURES_2and3b!A27</f>
        <v>2020</v>
      </c>
      <c r="C28">
        <f>+FIGURES_2and3b!B27</f>
        <v>25</v>
      </c>
      <c r="D28" s="17">
        <f>+IF(FIGURES_2and3b!C27&gt;=FIGURES_2and3b!C$111,FIGURES_2and3b!C27,0)</f>
        <v>0</v>
      </c>
      <c r="E28" s="19">
        <f>+IF(FIGURES_2and3b!D27&gt;=FIGURES_2and3b!D$111,FIGURES_2and3b!D27,0)</f>
        <v>0</v>
      </c>
      <c r="F28" s="19">
        <f>+IF(FIGURES_2and3b!E27&gt;=FIGURES_2and3b!E$111,FIGURES_2and3b!E27,0)</f>
        <v>0</v>
      </c>
      <c r="G28" s="19">
        <f>+IF(FIGURES_2and3b!F27&gt;=FIGURES_2and3b!F$111,FIGURES_2and3b!F27,0)</f>
        <v>0</v>
      </c>
      <c r="H28" s="19">
        <f>+IF(FIGURES_2and3b!G27&gt;=FIGURES_2and3b!G$111,FIGURES_2and3b!G27,0)</f>
        <v>0</v>
      </c>
      <c r="I28" s="19">
        <f>+IF(FIGURES_2and3b!H27&gt;=FIGURES_2and3b!H$111,FIGURES_2and3b!H27,0)</f>
        <v>0</v>
      </c>
      <c r="J28" s="19">
        <f>+IF(FIGURES_2and3b!I27&gt;=FIGURES_2and3b!I$111,FIGURES_2and3b!I27,0)</f>
        <v>0</v>
      </c>
      <c r="K28" s="19">
        <f>+IF(FIGURES_2and3b!J27&gt;=FIGURES_2and3b!J$111,FIGURES_2and3b!J27,0)</f>
        <v>0</v>
      </c>
      <c r="L28" s="19">
        <f>+IF(FIGURES_2and3b!K27&gt;=FIGURES_2and3b!K$111,FIGURES_2and3b!K27,0)</f>
        <v>0</v>
      </c>
      <c r="M28" s="19">
        <f>+IF(FIGURES_2and3b!L27&gt;=FIGURES_2and3b!L$111,FIGURES_2and3b!L27,0)</f>
        <v>0</v>
      </c>
      <c r="N28" s="19">
        <f>+IF(FIGURES_2and3b!M27&gt;=FIGURES_2and3b!M$111,FIGURES_2and3b!M27,0)</f>
        <v>0</v>
      </c>
      <c r="O28" s="19">
        <f>+IF(FIGURES_2and3b!N27&gt;=FIGURES_2and3b!N$111,FIGURES_2and3b!N27,0)</f>
        <v>0</v>
      </c>
      <c r="P28" s="19">
        <f>+IF(FIGURES_2and3b!O27&gt;=FIGURES_2and3b!O$111,FIGURES_2and3b!O27,0)</f>
        <v>0</v>
      </c>
      <c r="Q28" s="19">
        <f>+IF(FIGURES_2and3b!P27&gt;=FIGURES_2and3b!P$111,FIGURES_2and3b!P27,0)</f>
        <v>0</v>
      </c>
      <c r="R28" s="19">
        <f>+IF(FIGURES_2and3b!Q27&gt;=FIGURES_2and3b!Q$111,FIGURES_2and3b!Q27,0)</f>
        <v>0</v>
      </c>
      <c r="S28" s="19">
        <f>+IF(FIGURES_2and3b!R27&gt;=FIGURES_2and3b!R$111,FIGURES_2and3b!R27,0)</f>
        <v>0</v>
      </c>
      <c r="T28" s="19">
        <f>+IF(FIGURES_2and3b!S27&gt;=FIGURES_2and3b!S$111,FIGURES_2and3b!S27,0)</f>
        <v>0</v>
      </c>
      <c r="U28" s="19">
        <f>+IF(FIGURES_2and3b!T27&gt;=FIGURES_2and3b!T$111,FIGURES_2and3b!T27,0)</f>
        <v>0</v>
      </c>
      <c r="V28" s="19">
        <f>+IF(FIGURES_2and3b!U27&gt;=FIGURES_2and3b!U$111,FIGURES_2and3b!U27,0)</f>
        <v>0</v>
      </c>
      <c r="W28" s="17">
        <f>+IF(FIGURES_2and3b!V27&gt;=FIGURES_2and3b!V$111,FIGURES_2and3b!V27,0)</f>
        <v>0</v>
      </c>
      <c r="X28" s="17">
        <f>+IF(FIGURES_2and3b!W27&gt;=FIGURES_2and3b!W$111,FIGURES_2and3b!W27,0)</f>
        <v>0</v>
      </c>
      <c r="Y28" s="17">
        <f>+IF(FIGURES_2and3b!X27&gt;=FIGURES_2and3b!X$111,FIGURES_2and3b!X27,0)</f>
        <v>0</v>
      </c>
      <c r="Z28" s="17">
        <f>+IF(FIGURES_2and3b!Y27&gt;=FIGURES_2and3b!Y$111,FIGURES_2and3b!Y27,0)</f>
        <v>0</v>
      </c>
      <c r="AA28" s="17">
        <f>+IF(FIGURES_2and3b!Z27&gt;=FIGURES_2and3b!Z$111,FIGURES_2and3b!Z27,0)</f>
        <v>0</v>
      </c>
      <c r="AB28" s="17">
        <f>+IF(FIGURES_2and3b!AA27&gt;=FIGURES_2and3b!AA$111,FIGURES_2and3b!AA27,0)</f>
        <v>0</v>
      </c>
      <c r="AC28" s="17">
        <f>+IF(FIGURES_2and3b!AB27&gt;=FIGURES_2and3b!AB$111,FIGURES_2and3b!AB27,0)</f>
        <v>0</v>
      </c>
      <c r="AD28" s="17">
        <f>+IF(FIGURES_2and3b!AC27&gt;=FIGURES_2and3b!AC$111,FIGURES_2and3b!AC27,0)</f>
        <v>0</v>
      </c>
      <c r="AE28" s="17">
        <f>+IF(FIGURES_2and3b!AD27&gt;=FIGURES_2and3b!AD$111,FIGURES_2and3b!AD27,0)</f>
        <v>0</v>
      </c>
      <c r="AF28" s="17">
        <f>+IF(FIGURES_2and3b!AE27&gt;=FIGURES_2and3b!AE$111,FIGURES_2and3b!AE27,0)</f>
        <v>0</v>
      </c>
      <c r="AG28" s="17">
        <f>+IF(FIGURES_2and3b!AF27&gt;=FIGURES_2and3b!AF$111,FIGURES_2and3b!AF27,0)</f>
        <v>0</v>
      </c>
    </row>
    <row r="29" spans="2:33" x14ac:dyDescent="0.3">
      <c r="B29">
        <f>+FIGURES_2and3b!A28</f>
        <v>2020</v>
      </c>
      <c r="C29">
        <f>+FIGURES_2and3b!B28</f>
        <v>26</v>
      </c>
      <c r="D29" s="17">
        <f>+IF(FIGURES_2and3b!C28&gt;=FIGURES_2and3b!C$111,FIGURES_2and3b!C28,0)</f>
        <v>0</v>
      </c>
      <c r="E29" s="19">
        <f>+IF(FIGURES_2and3b!D28&gt;=FIGURES_2and3b!D$111,FIGURES_2and3b!D28,0)</f>
        <v>0</v>
      </c>
      <c r="F29" s="19">
        <f>+IF(FIGURES_2and3b!E28&gt;=FIGURES_2and3b!E$111,FIGURES_2and3b!E28,0)</f>
        <v>0</v>
      </c>
      <c r="G29" s="19">
        <f>+IF(FIGURES_2and3b!F28&gt;=FIGURES_2and3b!F$111,FIGURES_2and3b!F28,0)</f>
        <v>0</v>
      </c>
      <c r="H29" s="19">
        <f>+IF(FIGURES_2and3b!G28&gt;=FIGURES_2and3b!G$111,FIGURES_2and3b!G28,0)</f>
        <v>0</v>
      </c>
      <c r="I29" s="19">
        <f>+IF(FIGURES_2and3b!H28&gt;=FIGURES_2and3b!H$111,FIGURES_2and3b!H28,0)</f>
        <v>0</v>
      </c>
      <c r="J29" s="19">
        <f>+IF(FIGURES_2and3b!I28&gt;=FIGURES_2and3b!I$111,FIGURES_2and3b!I28,0)</f>
        <v>0</v>
      </c>
      <c r="K29" s="19">
        <f>+IF(FIGURES_2and3b!J28&gt;=FIGURES_2and3b!J$111,FIGURES_2and3b!J28,0)</f>
        <v>0</v>
      </c>
      <c r="L29" s="19">
        <f>+IF(FIGURES_2and3b!K28&gt;=FIGURES_2and3b!K$111,FIGURES_2and3b!K28,0)</f>
        <v>0</v>
      </c>
      <c r="M29" s="19">
        <f>+IF(FIGURES_2and3b!L28&gt;=FIGURES_2and3b!L$111,FIGURES_2and3b!L28,0)</f>
        <v>0</v>
      </c>
      <c r="N29" s="19">
        <f>+IF(FIGURES_2and3b!M28&gt;=FIGURES_2and3b!M$111,FIGURES_2and3b!M28,0)</f>
        <v>0</v>
      </c>
      <c r="O29" s="19">
        <f>+IF(FIGURES_2and3b!N28&gt;=FIGURES_2and3b!N$111,FIGURES_2and3b!N28,0)</f>
        <v>0</v>
      </c>
      <c r="P29" s="19">
        <f>+IF(FIGURES_2and3b!O28&gt;=FIGURES_2and3b!O$111,FIGURES_2and3b!O28,0)</f>
        <v>0</v>
      </c>
      <c r="Q29" s="19">
        <f>+IF(FIGURES_2and3b!P28&gt;=FIGURES_2and3b!P$111,FIGURES_2and3b!P28,0)</f>
        <v>0</v>
      </c>
      <c r="R29" s="19">
        <f>+IF(FIGURES_2and3b!Q28&gt;=FIGURES_2and3b!Q$111,FIGURES_2and3b!Q28,0)</f>
        <v>0</v>
      </c>
      <c r="S29" s="19">
        <f>+IF(FIGURES_2and3b!R28&gt;=FIGURES_2and3b!R$111,FIGURES_2and3b!R28,0)</f>
        <v>0</v>
      </c>
      <c r="T29" s="19">
        <f>+IF(FIGURES_2and3b!S28&gt;=FIGURES_2and3b!S$111,FIGURES_2and3b!S28,0)</f>
        <v>0</v>
      </c>
      <c r="U29" s="19">
        <f>+IF(FIGURES_2and3b!T28&gt;=FIGURES_2and3b!T$111,FIGURES_2and3b!T28,0)</f>
        <v>0</v>
      </c>
      <c r="V29" s="19">
        <f>+IF(FIGURES_2and3b!U28&gt;=FIGURES_2and3b!U$111,FIGURES_2and3b!U28,0)</f>
        <v>0</v>
      </c>
      <c r="W29" s="17">
        <f>+IF(FIGURES_2and3b!V28&gt;=FIGURES_2and3b!V$111,FIGURES_2and3b!V28,0)</f>
        <v>0</v>
      </c>
      <c r="X29" s="17">
        <f>+IF(FIGURES_2and3b!W28&gt;=FIGURES_2and3b!W$111,FIGURES_2and3b!W28,0)</f>
        <v>0</v>
      </c>
      <c r="Y29" s="17">
        <f>+IF(FIGURES_2and3b!X28&gt;=FIGURES_2and3b!X$111,FIGURES_2and3b!X28,0)</f>
        <v>0</v>
      </c>
      <c r="Z29" s="17">
        <f>+IF(FIGURES_2and3b!Y28&gt;=FIGURES_2and3b!Y$111,FIGURES_2and3b!Y28,0)</f>
        <v>0</v>
      </c>
      <c r="AA29" s="17">
        <f>+IF(FIGURES_2and3b!Z28&gt;=FIGURES_2and3b!Z$111,FIGURES_2and3b!Z28,0)</f>
        <v>0</v>
      </c>
      <c r="AB29" s="17">
        <f>+IF(FIGURES_2and3b!AA28&gt;=FIGURES_2and3b!AA$111,FIGURES_2and3b!AA28,0)</f>
        <v>0</v>
      </c>
      <c r="AC29" s="17">
        <f>+IF(FIGURES_2and3b!AB28&gt;=FIGURES_2and3b!AB$111,FIGURES_2and3b!AB28,0)</f>
        <v>0</v>
      </c>
      <c r="AD29" s="17">
        <f>+IF(FIGURES_2and3b!AC28&gt;=FIGURES_2and3b!AC$111,FIGURES_2and3b!AC28,0)</f>
        <v>0</v>
      </c>
      <c r="AE29" s="17">
        <f>+IF(FIGURES_2and3b!AD28&gt;=FIGURES_2and3b!AD$111,FIGURES_2and3b!AD28,0)</f>
        <v>0</v>
      </c>
      <c r="AF29" s="17">
        <f>+IF(FIGURES_2and3b!AE28&gt;=FIGURES_2and3b!AE$111,FIGURES_2and3b!AE28,0)</f>
        <v>0</v>
      </c>
      <c r="AG29" s="17">
        <f>+IF(FIGURES_2and3b!AF28&gt;=FIGURES_2and3b!AF$111,FIGURES_2and3b!AF28,0)</f>
        <v>0</v>
      </c>
    </row>
    <row r="30" spans="2:33" x14ac:dyDescent="0.3">
      <c r="B30">
        <f>+FIGURES_2and3b!A29</f>
        <v>2020</v>
      </c>
      <c r="C30">
        <f>+FIGURES_2and3b!B29</f>
        <v>27</v>
      </c>
      <c r="D30" s="17">
        <f>+IF(FIGURES_2and3b!C29&gt;=FIGURES_2and3b!C$111,FIGURES_2and3b!C29,0)</f>
        <v>0</v>
      </c>
      <c r="E30" s="19">
        <f>+IF(FIGURES_2and3b!D29&gt;=FIGURES_2and3b!D$111,FIGURES_2and3b!D29,0)</f>
        <v>0</v>
      </c>
      <c r="F30" s="19">
        <f>+IF(FIGURES_2and3b!E29&gt;=FIGURES_2and3b!E$111,FIGURES_2and3b!E29,0)</f>
        <v>0</v>
      </c>
      <c r="G30" s="19">
        <f>+IF(FIGURES_2and3b!F29&gt;=FIGURES_2and3b!F$111,FIGURES_2and3b!F29,0)</f>
        <v>0</v>
      </c>
      <c r="H30" s="19">
        <f>+IF(FIGURES_2and3b!G29&gt;=FIGURES_2and3b!G$111,FIGURES_2and3b!G29,0)</f>
        <v>0</v>
      </c>
      <c r="I30" s="19">
        <f>+IF(FIGURES_2and3b!H29&gt;=FIGURES_2and3b!H$111,FIGURES_2and3b!H29,0)</f>
        <v>0</v>
      </c>
      <c r="J30" s="19">
        <f>+IF(FIGURES_2and3b!I29&gt;=FIGURES_2and3b!I$111,FIGURES_2and3b!I29,0)</f>
        <v>0</v>
      </c>
      <c r="K30" s="19">
        <f>+IF(FIGURES_2and3b!J29&gt;=FIGURES_2and3b!J$111,FIGURES_2and3b!J29,0)</f>
        <v>0</v>
      </c>
      <c r="L30" s="19">
        <f>+IF(FIGURES_2and3b!K29&gt;=FIGURES_2and3b!K$111,FIGURES_2and3b!K29,0)</f>
        <v>0</v>
      </c>
      <c r="M30" s="19">
        <f>+IF(FIGURES_2and3b!L29&gt;=FIGURES_2and3b!L$111,FIGURES_2and3b!L29,0)</f>
        <v>0</v>
      </c>
      <c r="N30" s="19">
        <f>+IF(FIGURES_2and3b!M29&gt;=FIGURES_2and3b!M$111,FIGURES_2and3b!M29,0)</f>
        <v>0</v>
      </c>
      <c r="O30" s="19">
        <f>+IF(FIGURES_2and3b!N29&gt;=FIGURES_2and3b!N$111,FIGURES_2and3b!N29,0)</f>
        <v>0</v>
      </c>
      <c r="P30" s="19">
        <f>+IF(FIGURES_2and3b!O29&gt;=FIGURES_2and3b!O$111,FIGURES_2and3b!O29,0)</f>
        <v>0</v>
      </c>
      <c r="Q30" s="19">
        <f>+IF(FIGURES_2and3b!P29&gt;=FIGURES_2and3b!P$111,FIGURES_2and3b!P29,0)</f>
        <v>0</v>
      </c>
      <c r="R30" s="19">
        <f>+IF(FIGURES_2and3b!Q29&gt;=FIGURES_2and3b!Q$111,FIGURES_2and3b!Q29,0)</f>
        <v>0</v>
      </c>
      <c r="S30" s="19">
        <f>+IF(FIGURES_2and3b!R29&gt;=FIGURES_2and3b!R$111,FIGURES_2and3b!R29,0)</f>
        <v>0</v>
      </c>
      <c r="T30" s="19">
        <f>+IF(FIGURES_2and3b!S29&gt;=FIGURES_2and3b!S$111,FIGURES_2and3b!S29,0)</f>
        <v>0</v>
      </c>
      <c r="U30" s="19">
        <f>+IF(FIGURES_2and3b!T29&gt;=FIGURES_2and3b!T$111,FIGURES_2and3b!T29,0)</f>
        <v>0</v>
      </c>
      <c r="V30" s="19">
        <f>+IF(FIGURES_2and3b!U29&gt;=FIGURES_2and3b!U$111,FIGURES_2and3b!U29,0)</f>
        <v>0</v>
      </c>
      <c r="W30" s="17">
        <f>+IF(FIGURES_2and3b!V29&gt;=FIGURES_2and3b!V$111,FIGURES_2and3b!V29,0)</f>
        <v>0</v>
      </c>
      <c r="X30" s="17">
        <f>+IF(FIGURES_2and3b!W29&gt;=FIGURES_2and3b!W$111,FIGURES_2and3b!W29,0)</f>
        <v>0</v>
      </c>
      <c r="Y30" s="17">
        <f>+IF(FIGURES_2and3b!X29&gt;=FIGURES_2and3b!X$111,FIGURES_2and3b!X29,0)</f>
        <v>0</v>
      </c>
      <c r="Z30" s="17">
        <f>+IF(FIGURES_2and3b!Y29&gt;=FIGURES_2and3b!Y$111,FIGURES_2and3b!Y29,0)</f>
        <v>0</v>
      </c>
      <c r="AA30" s="17">
        <f>+IF(FIGURES_2and3b!Z29&gt;=FIGURES_2and3b!Z$111,FIGURES_2and3b!Z29,0)</f>
        <v>0</v>
      </c>
      <c r="AB30" s="17">
        <f>+IF(FIGURES_2and3b!AA29&gt;=FIGURES_2and3b!AA$111,FIGURES_2and3b!AA29,0)</f>
        <v>0</v>
      </c>
      <c r="AC30" s="17">
        <f>+IF(FIGURES_2and3b!AB29&gt;=FIGURES_2and3b!AB$111,FIGURES_2and3b!AB29,0)</f>
        <v>0</v>
      </c>
      <c r="AD30" s="17">
        <f>+IF(FIGURES_2and3b!AC29&gt;=FIGURES_2and3b!AC$111,FIGURES_2and3b!AC29,0)</f>
        <v>0</v>
      </c>
      <c r="AE30" s="17">
        <f>+IF(FIGURES_2and3b!AD29&gt;=FIGURES_2and3b!AD$111,FIGURES_2and3b!AD29,0)</f>
        <v>0</v>
      </c>
      <c r="AF30" s="17">
        <f>+IF(FIGURES_2and3b!AE29&gt;=FIGURES_2and3b!AE$111,FIGURES_2and3b!AE29,0)</f>
        <v>0</v>
      </c>
      <c r="AG30" s="17">
        <f>+IF(FIGURES_2and3b!AF29&gt;=FIGURES_2and3b!AF$111,FIGURES_2and3b!AF29,0)</f>
        <v>0</v>
      </c>
    </row>
    <row r="31" spans="2:33" x14ac:dyDescent="0.3">
      <c r="B31">
        <f>+FIGURES_2and3b!A30</f>
        <v>2020</v>
      </c>
      <c r="C31">
        <f>+FIGURES_2and3b!B30</f>
        <v>28</v>
      </c>
      <c r="D31" s="17">
        <f>+IF(FIGURES_2and3b!C30&gt;=FIGURES_2and3b!C$111,FIGURES_2and3b!C30,0)</f>
        <v>0</v>
      </c>
      <c r="E31" s="19">
        <f>+IF(FIGURES_2and3b!D30&gt;=FIGURES_2and3b!D$111,FIGURES_2and3b!D30,0)</f>
        <v>0</v>
      </c>
      <c r="F31" s="19">
        <f>+IF(FIGURES_2and3b!E30&gt;=FIGURES_2and3b!E$111,FIGURES_2and3b!E30,0)</f>
        <v>0</v>
      </c>
      <c r="G31" s="19">
        <f>+IF(FIGURES_2and3b!F30&gt;=FIGURES_2and3b!F$111,FIGURES_2and3b!F30,0)</f>
        <v>0</v>
      </c>
      <c r="H31" s="19">
        <f>+IF(FIGURES_2and3b!G30&gt;=FIGURES_2and3b!G$111,FIGURES_2and3b!G30,0)</f>
        <v>0</v>
      </c>
      <c r="I31" s="19">
        <f>+IF(FIGURES_2and3b!H30&gt;=FIGURES_2and3b!H$111,FIGURES_2and3b!H30,0)</f>
        <v>0</v>
      </c>
      <c r="J31" s="19">
        <f>+IF(FIGURES_2and3b!I30&gt;=FIGURES_2and3b!I$111,FIGURES_2and3b!I30,0)</f>
        <v>0</v>
      </c>
      <c r="K31" s="19">
        <f>+IF(FIGURES_2and3b!J30&gt;=FIGURES_2and3b!J$111,FIGURES_2and3b!J30,0)</f>
        <v>0</v>
      </c>
      <c r="L31" s="19">
        <f>+IF(FIGURES_2and3b!K30&gt;=FIGURES_2and3b!K$111,FIGURES_2and3b!K30,0)</f>
        <v>0</v>
      </c>
      <c r="M31" s="19">
        <f>+IF(FIGURES_2and3b!L30&gt;=FIGURES_2and3b!L$111,FIGURES_2and3b!L30,0)</f>
        <v>0</v>
      </c>
      <c r="N31" s="19">
        <f>+IF(FIGURES_2and3b!M30&gt;=FIGURES_2and3b!M$111,FIGURES_2and3b!M30,0)</f>
        <v>0</v>
      </c>
      <c r="O31" s="19">
        <f>+IF(FIGURES_2and3b!N30&gt;=FIGURES_2and3b!N$111,FIGURES_2and3b!N30,0)</f>
        <v>0</v>
      </c>
      <c r="P31" s="19">
        <f>+IF(FIGURES_2and3b!O30&gt;=FIGURES_2and3b!O$111,FIGURES_2and3b!O30,0)</f>
        <v>0</v>
      </c>
      <c r="Q31" s="19">
        <f>+IF(FIGURES_2and3b!P30&gt;=FIGURES_2and3b!P$111,FIGURES_2and3b!P30,0)</f>
        <v>0</v>
      </c>
      <c r="R31" s="19">
        <f>+IF(FIGURES_2and3b!Q30&gt;=FIGURES_2and3b!Q$111,FIGURES_2and3b!Q30,0)</f>
        <v>0</v>
      </c>
      <c r="S31" s="19">
        <f>+IF(FIGURES_2and3b!R30&gt;=FIGURES_2and3b!R$111,FIGURES_2and3b!R30,0)</f>
        <v>0</v>
      </c>
      <c r="T31" s="19">
        <f>+IF(FIGURES_2and3b!S30&gt;=FIGURES_2and3b!S$111,FIGURES_2and3b!S30,0)</f>
        <v>0</v>
      </c>
      <c r="U31" s="19">
        <f>+IF(FIGURES_2and3b!T30&gt;=FIGURES_2and3b!T$111,FIGURES_2and3b!T30,0)</f>
        <v>0</v>
      </c>
      <c r="V31" s="19">
        <f>+IF(FIGURES_2and3b!U30&gt;=FIGURES_2and3b!U$111,FIGURES_2and3b!U30,0)</f>
        <v>0</v>
      </c>
      <c r="W31" s="17">
        <f>+IF(FIGURES_2and3b!V30&gt;=FIGURES_2and3b!V$111,FIGURES_2and3b!V30,0)</f>
        <v>0</v>
      </c>
      <c r="X31" s="17">
        <f>+IF(FIGURES_2and3b!W30&gt;=FIGURES_2and3b!W$111,FIGURES_2and3b!W30,0)</f>
        <v>0</v>
      </c>
      <c r="Y31" s="17">
        <f>+IF(FIGURES_2and3b!X30&gt;=FIGURES_2and3b!X$111,FIGURES_2and3b!X30,0)</f>
        <v>0</v>
      </c>
      <c r="Z31" s="17">
        <f>+IF(FIGURES_2and3b!Y30&gt;=FIGURES_2and3b!Y$111,FIGURES_2and3b!Y30,0)</f>
        <v>0</v>
      </c>
      <c r="AA31" s="17">
        <f>+IF(FIGURES_2and3b!Z30&gt;=FIGURES_2and3b!Z$111,FIGURES_2and3b!Z30,0)</f>
        <v>0</v>
      </c>
      <c r="AB31" s="17">
        <f>+IF(FIGURES_2and3b!AA30&gt;=FIGURES_2and3b!AA$111,FIGURES_2and3b!AA30,0)</f>
        <v>0</v>
      </c>
      <c r="AC31" s="17">
        <f>+IF(FIGURES_2and3b!AB30&gt;=FIGURES_2and3b!AB$111,FIGURES_2and3b!AB30,0)</f>
        <v>0</v>
      </c>
      <c r="AD31" s="17">
        <f>+IF(FIGURES_2and3b!AC30&gt;=FIGURES_2and3b!AC$111,FIGURES_2and3b!AC30,0)</f>
        <v>0</v>
      </c>
      <c r="AE31" s="17">
        <f>+IF(FIGURES_2and3b!AD30&gt;=FIGURES_2and3b!AD$111,FIGURES_2and3b!AD30,0)</f>
        <v>0</v>
      </c>
      <c r="AF31" s="17">
        <f>+IF(FIGURES_2and3b!AE30&gt;=FIGURES_2and3b!AE$111,FIGURES_2and3b!AE30,0)</f>
        <v>0</v>
      </c>
      <c r="AG31" s="17">
        <f>+IF(FIGURES_2and3b!AF30&gt;=FIGURES_2and3b!AF$111,FIGURES_2and3b!AF30,0)</f>
        <v>0</v>
      </c>
    </row>
    <row r="32" spans="2:33" x14ac:dyDescent="0.3">
      <c r="B32">
        <f>+FIGURES_2and3b!A31</f>
        <v>2020</v>
      </c>
      <c r="C32">
        <f>+FIGURES_2and3b!B31</f>
        <v>29</v>
      </c>
      <c r="D32" s="17">
        <f>+IF(FIGURES_2and3b!C31&gt;=FIGURES_2and3b!C$111,FIGURES_2and3b!C31,0)</f>
        <v>0</v>
      </c>
      <c r="E32" s="19">
        <f>+IF(FIGURES_2and3b!D31&gt;=FIGURES_2and3b!D$111,FIGURES_2and3b!D31,0)</f>
        <v>0</v>
      </c>
      <c r="F32" s="19">
        <f>+IF(FIGURES_2and3b!E31&gt;=FIGURES_2and3b!E$111,FIGURES_2and3b!E31,0)</f>
        <v>0</v>
      </c>
      <c r="G32" s="19">
        <f>+IF(FIGURES_2and3b!F31&gt;=FIGURES_2and3b!F$111,FIGURES_2and3b!F31,0)</f>
        <v>0</v>
      </c>
      <c r="H32" s="19">
        <f>+IF(FIGURES_2and3b!G31&gt;=FIGURES_2and3b!G$111,FIGURES_2and3b!G31,0)</f>
        <v>0</v>
      </c>
      <c r="I32" s="19">
        <f>+IF(FIGURES_2and3b!H31&gt;=FIGURES_2and3b!H$111,FIGURES_2and3b!H31,0)</f>
        <v>0</v>
      </c>
      <c r="J32" s="19">
        <f>+IF(FIGURES_2and3b!I31&gt;=FIGURES_2and3b!I$111,FIGURES_2and3b!I31,0)</f>
        <v>0</v>
      </c>
      <c r="K32" s="19">
        <f>+IF(FIGURES_2and3b!J31&gt;=FIGURES_2and3b!J$111,FIGURES_2and3b!J31,0)</f>
        <v>0</v>
      </c>
      <c r="L32" s="19">
        <f>+IF(FIGURES_2and3b!K31&gt;=FIGURES_2and3b!K$111,FIGURES_2and3b!K31,0)</f>
        <v>0</v>
      </c>
      <c r="M32" s="19">
        <f>+IF(FIGURES_2and3b!L31&gt;=FIGURES_2and3b!L$111,FIGURES_2and3b!L31,0)</f>
        <v>0</v>
      </c>
      <c r="N32" s="19">
        <f>+IF(FIGURES_2and3b!M31&gt;=FIGURES_2and3b!M$111,FIGURES_2and3b!M31,0)</f>
        <v>0</v>
      </c>
      <c r="O32" s="19">
        <f>+IF(FIGURES_2and3b!N31&gt;=FIGURES_2and3b!N$111,FIGURES_2and3b!N31,0)</f>
        <v>0</v>
      </c>
      <c r="P32" s="19">
        <f>+IF(FIGURES_2and3b!O31&gt;=FIGURES_2and3b!O$111,FIGURES_2and3b!O31,0)</f>
        <v>0</v>
      </c>
      <c r="Q32" s="19">
        <f>+IF(FIGURES_2and3b!P31&gt;=FIGURES_2and3b!P$111,FIGURES_2and3b!P31,0)</f>
        <v>0</v>
      </c>
      <c r="R32" s="19">
        <f>+IF(FIGURES_2and3b!Q31&gt;=FIGURES_2and3b!Q$111,FIGURES_2and3b!Q31,0)</f>
        <v>0</v>
      </c>
      <c r="S32" s="19">
        <f>+IF(FIGURES_2and3b!R31&gt;=FIGURES_2and3b!R$111,FIGURES_2and3b!R31,0)</f>
        <v>0</v>
      </c>
      <c r="T32" s="19">
        <f>+IF(FIGURES_2and3b!S31&gt;=FIGURES_2and3b!S$111,FIGURES_2and3b!S31,0)</f>
        <v>0</v>
      </c>
      <c r="U32" s="19">
        <f>+IF(FIGURES_2and3b!T31&gt;=FIGURES_2and3b!T$111,FIGURES_2and3b!T31,0)</f>
        <v>0</v>
      </c>
      <c r="V32" s="19">
        <f>+IF(FIGURES_2and3b!U31&gt;=FIGURES_2and3b!U$111,FIGURES_2and3b!U31,0)</f>
        <v>0</v>
      </c>
      <c r="W32" s="17">
        <f>+IF(FIGURES_2and3b!V31&gt;=FIGURES_2and3b!V$111,FIGURES_2and3b!V31,0)</f>
        <v>0</v>
      </c>
      <c r="X32" s="17">
        <f>+IF(FIGURES_2and3b!W31&gt;=FIGURES_2and3b!W$111,FIGURES_2and3b!W31,0)</f>
        <v>0</v>
      </c>
      <c r="Y32" s="17">
        <f>+IF(FIGURES_2and3b!X31&gt;=FIGURES_2and3b!X$111,FIGURES_2and3b!X31,0)</f>
        <v>0</v>
      </c>
      <c r="Z32" s="17">
        <f>+IF(FIGURES_2and3b!Y31&gt;=FIGURES_2and3b!Y$111,FIGURES_2and3b!Y31,0)</f>
        <v>0</v>
      </c>
      <c r="AA32" s="17">
        <f>+IF(FIGURES_2and3b!Z31&gt;=FIGURES_2and3b!Z$111,FIGURES_2and3b!Z31,0)</f>
        <v>0</v>
      </c>
      <c r="AB32" s="17">
        <f>+IF(FIGURES_2and3b!AA31&gt;=FIGURES_2and3b!AA$111,FIGURES_2and3b!AA31,0)</f>
        <v>0</v>
      </c>
      <c r="AC32" s="17">
        <f>+IF(FIGURES_2and3b!AB31&gt;=FIGURES_2and3b!AB$111,FIGURES_2and3b!AB31,0)</f>
        <v>0</v>
      </c>
      <c r="AD32" s="17">
        <f>+IF(FIGURES_2and3b!AC31&gt;=FIGURES_2and3b!AC$111,FIGURES_2and3b!AC31,0)</f>
        <v>0</v>
      </c>
      <c r="AE32" s="17">
        <f>+IF(FIGURES_2and3b!AD31&gt;=FIGURES_2and3b!AD$111,FIGURES_2and3b!AD31,0)</f>
        <v>0</v>
      </c>
      <c r="AF32" s="17">
        <f>+IF(FIGURES_2and3b!AE31&gt;=FIGURES_2and3b!AE$111,FIGURES_2and3b!AE31,0)</f>
        <v>0</v>
      </c>
      <c r="AG32" s="17">
        <f>+IF(FIGURES_2and3b!AF31&gt;=FIGURES_2and3b!AF$111,FIGURES_2and3b!AF31,0)</f>
        <v>0</v>
      </c>
    </row>
    <row r="33" spans="2:35" x14ac:dyDescent="0.3">
      <c r="B33">
        <f>+FIGURES_2and3b!A32</f>
        <v>2020</v>
      </c>
      <c r="C33">
        <f>+FIGURES_2and3b!B32</f>
        <v>30</v>
      </c>
      <c r="D33" s="17">
        <f>+IF(FIGURES_2and3b!C32&gt;=FIGURES_2and3b!C$111,FIGURES_2and3b!C32,0)</f>
        <v>0</v>
      </c>
      <c r="E33" s="19">
        <f>+IF(FIGURES_2and3b!D32&gt;=FIGURES_2and3b!D$111,FIGURES_2and3b!D32,0)</f>
        <v>0</v>
      </c>
      <c r="F33" s="19">
        <f>+IF(FIGURES_2and3b!E32&gt;=FIGURES_2and3b!E$111,FIGURES_2and3b!E32,0)</f>
        <v>0</v>
      </c>
      <c r="G33" s="19">
        <f>+IF(FIGURES_2and3b!F32&gt;=FIGURES_2and3b!F$111,FIGURES_2and3b!F32,0)</f>
        <v>0</v>
      </c>
      <c r="H33" s="19">
        <f>+IF(FIGURES_2and3b!G32&gt;=FIGURES_2and3b!G$111,FIGURES_2and3b!G32,0)</f>
        <v>0</v>
      </c>
      <c r="I33" s="19">
        <f>+IF(FIGURES_2and3b!H32&gt;=FIGURES_2and3b!H$111,FIGURES_2and3b!H32,0)</f>
        <v>0</v>
      </c>
      <c r="J33" s="19">
        <f>+IF(FIGURES_2and3b!I32&gt;=FIGURES_2and3b!I$111,FIGURES_2and3b!I32,0)</f>
        <v>0</v>
      </c>
      <c r="K33" s="19">
        <f>+IF(FIGURES_2and3b!J32&gt;=FIGURES_2and3b!J$111,FIGURES_2and3b!J32,0)</f>
        <v>0</v>
      </c>
      <c r="L33" s="19">
        <f>+IF(FIGURES_2and3b!K32&gt;=FIGURES_2and3b!K$111,FIGURES_2and3b!K32,0)</f>
        <v>0</v>
      </c>
      <c r="M33" s="19">
        <f>+IF(FIGURES_2and3b!L32&gt;=FIGURES_2and3b!L$111,FIGURES_2and3b!L32,0)</f>
        <v>0</v>
      </c>
      <c r="N33" s="19">
        <f>+IF(FIGURES_2and3b!M32&gt;=FIGURES_2and3b!M$111,FIGURES_2and3b!M32,0)</f>
        <v>0</v>
      </c>
      <c r="O33" s="19">
        <f>+IF(FIGURES_2and3b!N32&gt;=FIGURES_2and3b!N$111,FIGURES_2and3b!N32,0)</f>
        <v>0</v>
      </c>
      <c r="P33" s="19">
        <f>+IF(FIGURES_2and3b!O32&gt;=FIGURES_2and3b!O$111,FIGURES_2and3b!O32,0)</f>
        <v>0</v>
      </c>
      <c r="Q33" s="19">
        <f>+IF(FIGURES_2and3b!P32&gt;=FIGURES_2and3b!P$111,FIGURES_2and3b!P32,0)</f>
        <v>0</v>
      </c>
      <c r="R33" s="19">
        <f>+IF(FIGURES_2and3b!Q32&gt;=FIGURES_2and3b!Q$111,FIGURES_2and3b!Q32,0)</f>
        <v>0</v>
      </c>
      <c r="S33" s="19">
        <f>+IF(FIGURES_2and3b!R32&gt;=FIGURES_2and3b!R$111,FIGURES_2and3b!R32,0)</f>
        <v>0</v>
      </c>
      <c r="T33" s="19">
        <f>+IF(FIGURES_2and3b!S32&gt;=FIGURES_2and3b!S$111,FIGURES_2and3b!S32,0)</f>
        <v>0</v>
      </c>
      <c r="U33" s="19">
        <f>+IF(FIGURES_2and3b!T32&gt;=FIGURES_2and3b!T$111,FIGURES_2and3b!T32,0)</f>
        <v>0</v>
      </c>
      <c r="V33" s="19">
        <f>+IF(FIGURES_2and3b!U32&gt;=FIGURES_2and3b!U$111,FIGURES_2and3b!U32,0)</f>
        <v>0</v>
      </c>
      <c r="W33" s="17">
        <f>+IF(FIGURES_2and3b!V32&gt;=FIGURES_2and3b!V$111,FIGURES_2and3b!V32,0)</f>
        <v>0</v>
      </c>
      <c r="X33" s="17">
        <f>+IF(FIGURES_2and3b!W32&gt;=FIGURES_2and3b!W$111,FIGURES_2and3b!W32,0)</f>
        <v>0</v>
      </c>
      <c r="Y33" s="17">
        <f>+IF(FIGURES_2and3b!X32&gt;=FIGURES_2and3b!X$111,FIGURES_2and3b!X32,0)</f>
        <v>0</v>
      </c>
      <c r="Z33" s="17">
        <f>+IF(FIGURES_2and3b!Y32&gt;=FIGURES_2and3b!Y$111,FIGURES_2and3b!Y32,0)</f>
        <v>0</v>
      </c>
      <c r="AA33" s="17">
        <f>+IF(FIGURES_2and3b!Z32&gt;=FIGURES_2and3b!Z$111,FIGURES_2and3b!Z32,0)</f>
        <v>0</v>
      </c>
      <c r="AB33" s="17">
        <f>+IF(FIGURES_2and3b!AA32&gt;=FIGURES_2and3b!AA$111,FIGURES_2and3b!AA32,0)</f>
        <v>0</v>
      </c>
      <c r="AC33" s="17">
        <f>+IF(FIGURES_2and3b!AB32&gt;=FIGURES_2and3b!AB$111,FIGURES_2and3b!AB32,0)</f>
        <v>0</v>
      </c>
      <c r="AD33" s="17">
        <f>+IF(FIGURES_2and3b!AC32&gt;=FIGURES_2and3b!AC$111,FIGURES_2and3b!AC32,0)</f>
        <v>0</v>
      </c>
      <c r="AE33" s="17">
        <f>+IF(FIGURES_2and3b!AD32&gt;=FIGURES_2and3b!AD$111,FIGURES_2and3b!AD32,0)</f>
        <v>0</v>
      </c>
      <c r="AF33" s="17">
        <f>+IF(FIGURES_2and3b!AE32&gt;=FIGURES_2and3b!AE$111,FIGURES_2and3b!AE32,0)</f>
        <v>0</v>
      </c>
      <c r="AG33" s="17">
        <f>+IF(FIGURES_2and3b!AF32&gt;=FIGURES_2and3b!AF$111,FIGURES_2and3b!AF32,0)</f>
        <v>0</v>
      </c>
    </row>
    <row r="34" spans="2:35" x14ac:dyDescent="0.3">
      <c r="B34">
        <f>+FIGURES_2and3b!A33</f>
        <v>2020</v>
      </c>
      <c r="C34">
        <f>+FIGURES_2and3b!B33</f>
        <v>31</v>
      </c>
      <c r="D34" s="17">
        <f>+IF(FIGURES_2and3b!C33&gt;=FIGURES_2and3b!C$111,FIGURES_2and3b!C33,0)</f>
        <v>0</v>
      </c>
      <c r="E34" s="19">
        <f>+IF(FIGURES_2and3b!D33&gt;=FIGURES_2and3b!D$111,FIGURES_2and3b!D33,0)</f>
        <v>0</v>
      </c>
      <c r="F34" s="19">
        <f>+IF(FIGURES_2and3b!E33&gt;=FIGURES_2and3b!E$111,FIGURES_2and3b!E33,0)</f>
        <v>0</v>
      </c>
      <c r="G34" s="19">
        <f>+IF(FIGURES_2and3b!F33&gt;=FIGURES_2and3b!F$111,FIGURES_2and3b!F33,0)</f>
        <v>0</v>
      </c>
      <c r="H34" s="19">
        <f>+IF(FIGURES_2and3b!G33&gt;=FIGURES_2and3b!G$111,FIGURES_2and3b!G33,0)</f>
        <v>0</v>
      </c>
      <c r="I34" s="19">
        <f>+IF(FIGURES_2and3b!H33&gt;=FIGURES_2and3b!H$111,FIGURES_2and3b!H33,0)</f>
        <v>0</v>
      </c>
      <c r="J34" s="19">
        <f>+IF(FIGURES_2and3b!I33&gt;=FIGURES_2and3b!I$111,FIGURES_2and3b!I33,0)</f>
        <v>0</v>
      </c>
      <c r="K34" s="19">
        <f>+IF(FIGURES_2and3b!J33&gt;=FIGURES_2and3b!J$111,FIGURES_2and3b!J33,0)</f>
        <v>0</v>
      </c>
      <c r="L34" s="19">
        <f>+IF(FIGURES_2and3b!K33&gt;=FIGURES_2and3b!K$111,FIGURES_2and3b!K33,0)</f>
        <v>0</v>
      </c>
      <c r="M34" s="19">
        <f>+IF(FIGURES_2and3b!L33&gt;=FIGURES_2and3b!L$111,FIGURES_2and3b!L33,0)</f>
        <v>0</v>
      </c>
      <c r="N34" s="19">
        <f>+IF(FIGURES_2and3b!M33&gt;=FIGURES_2and3b!M$111,FIGURES_2and3b!M33,0)</f>
        <v>0</v>
      </c>
      <c r="O34" s="19">
        <f>+IF(FIGURES_2and3b!N33&gt;=FIGURES_2and3b!N$111,FIGURES_2and3b!N33,0)</f>
        <v>0</v>
      </c>
      <c r="P34" s="19">
        <f>+IF(FIGURES_2and3b!O33&gt;=FIGURES_2and3b!O$111,FIGURES_2and3b!O33,0)</f>
        <v>0</v>
      </c>
      <c r="Q34" s="19">
        <f>+IF(FIGURES_2and3b!P33&gt;=FIGURES_2and3b!P$111,FIGURES_2and3b!P33,0)</f>
        <v>0</v>
      </c>
      <c r="R34" s="19">
        <f>+IF(FIGURES_2and3b!Q33&gt;=FIGURES_2and3b!Q$111,FIGURES_2and3b!Q33,0)</f>
        <v>0</v>
      </c>
      <c r="S34" s="19">
        <f>+IF(FIGURES_2and3b!R33&gt;=FIGURES_2and3b!R$111,FIGURES_2and3b!R33,0)</f>
        <v>0</v>
      </c>
      <c r="T34" s="19">
        <f>+IF(FIGURES_2and3b!S33&gt;=FIGURES_2and3b!S$111,FIGURES_2and3b!S33,0)</f>
        <v>0</v>
      </c>
      <c r="U34" s="19">
        <f>+IF(FIGURES_2and3b!T33&gt;=FIGURES_2and3b!T$111,FIGURES_2and3b!T33,0)</f>
        <v>0</v>
      </c>
      <c r="V34" s="19">
        <f>+IF(FIGURES_2and3b!U33&gt;=FIGURES_2and3b!U$111,FIGURES_2and3b!U33,0)</f>
        <v>0</v>
      </c>
      <c r="W34" s="17">
        <f>+IF(FIGURES_2and3b!V33&gt;=FIGURES_2and3b!V$111,FIGURES_2and3b!V33,0)</f>
        <v>0</v>
      </c>
      <c r="X34" s="17">
        <f>+IF(FIGURES_2and3b!W33&gt;=FIGURES_2and3b!W$111,FIGURES_2and3b!W33,0)</f>
        <v>0</v>
      </c>
      <c r="Y34" s="17">
        <f>+IF(FIGURES_2and3b!X33&gt;=FIGURES_2and3b!X$111,FIGURES_2and3b!X33,0)</f>
        <v>0</v>
      </c>
      <c r="Z34" s="17">
        <f>+IF(FIGURES_2and3b!Y33&gt;=FIGURES_2and3b!Y$111,FIGURES_2and3b!Y33,0)</f>
        <v>0</v>
      </c>
      <c r="AA34" s="17">
        <f>+IF(FIGURES_2and3b!Z33&gt;=FIGURES_2and3b!Z$111,FIGURES_2and3b!Z33,0)</f>
        <v>0</v>
      </c>
      <c r="AB34" s="17">
        <f>+IF(FIGURES_2and3b!AA33&gt;=FIGURES_2and3b!AA$111,FIGURES_2and3b!AA33,0)</f>
        <v>0</v>
      </c>
      <c r="AC34" s="17">
        <f>+IF(FIGURES_2and3b!AB33&gt;=FIGURES_2and3b!AB$111,FIGURES_2and3b!AB33,0)</f>
        <v>0</v>
      </c>
      <c r="AD34" s="17">
        <f>+IF(FIGURES_2and3b!AC33&gt;=FIGURES_2and3b!AC$111,FIGURES_2and3b!AC33,0)</f>
        <v>0</v>
      </c>
      <c r="AE34" s="17">
        <f>+IF(FIGURES_2and3b!AD33&gt;=FIGURES_2and3b!AD$111,FIGURES_2and3b!AD33,0)</f>
        <v>0</v>
      </c>
      <c r="AF34" s="17">
        <f>+IF(FIGURES_2and3b!AE33&gt;=FIGURES_2and3b!AE$111,FIGURES_2and3b!AE33,0)</f>
        <v>0</v>
      </c>
      <c r="AG34" s="17">
        <f>+IF(FIGURES_2and3b!AF33&gt;=FIGURES_2and3b!AF$111,FIGURES_2and3b!AF33,0)</f>
        <v>0</v>
      </c>
    </row>
    <row r="35" spans="2:35" x14ac:dyDescent="0.3">
      <c r="B35">
        <f>+FIGURES_2and3b!A34</f>
        <v>2020</v>
      </c>
      <c r="C35">
        <f>+FIGURES_2and3b!B34</f>
        <v>32</v>
      </c>
      <c r="D35" s="17">
        <f>+IF(FIGURES_2and3b!C34&gt;=FIGURES_2and3b!C$111,FIGURES_2and3b!C34,0)</f>
        <v>0</v>
      </c>
      <c r="E35" s="19">
        <f>+IF(FIGURES_2and3b!D34&gt;=FIGURES_2and3b!D$111,FIGURES_2and3b!D34,0)</f>
        <v>0</v>
      </c>
      <c r="F35" s="19">
        <f>+IF(FIGURES_2and3b!E34&gt;=FIGURES_2and3b!E$111,FIGURES_2and3b!E34,0)</f>
        <v>0</v>
      </c>
      <c r="G35" s="19">
        <f>+IF(FIGURES_2and3b!F34&gt;=FIGURES_2and3b!F$111,FIGURES_2and3b!F34,0)</f>
        <v>0</v>
      </c>
      <c r="H35" s="19">
        <f>+IF(FIGURES_2and3b!G34&gt;=FIGURES_2and3b!G$111,FIGURES_2and3b!G34,0)</f>
        <v>0</v>
      </c>
      <c r="I35" s="19">
        <f>+IF(FIGURES_2and3b!H34&gt;=FIGURES_2and3b!H$111,FIGURES_2and3b!H34,0)</f>
        <v>0</v>
      </c>
      <c r="J35" s="19">
        <f>+IF(FIGURES_2and3b!I34&gt;=FIGURES_2and3b!I$111,FIGURES_2and3b!I34,0)</f>
        <v>0</v>
      </c>
      <c r="K35" s="19">
        <f>+IF(FIGURES_2and3b!J34&gt;=FIGURES_2and3b!J$111,FIGURES_2and3b!J34,0)</f>
        <v>0</v>
      </c>
      <c r="L35" s="19">
        <f>+IF(FIGURES_2and3b!K34&gt;=FIGURES_2and3b!K$111,FIGURES_2and3b!K34,0)</f>
        <v>0</v>
      </c>
      <c r="M35" s="19">
        <f>+IF(FIGURES_2and3b!L34&gt;=FIGURES_2and3b!L$111,FIGURES_2and3b!L34,0)</f>
        <v>0</v>
      </c>
      <c r="N35" s="19">
        <f>+IF(FIGURES_2and3b!M34&gt;=FIGURES_2and3b!M$111,FIGURES_2and3b!M34,0)</f>
        <v>0</v>
      </c>
      <c r="O35" s="19">
        <f>+IF(FIGURES_2and3b!N34&gt;=FIGURES_2and3b!N$111,FIGURES_2and3b!N34,0)</f>
        <v>0</v>
      </c>
      <c r="P35" s="19">
        <f>+IF(FIGURES_2and3b!O34&gt;=FIGURES_2and3b!O$111,FIGURES_2and3b!O34,0)</f>
        <v>0</v>
      </c>
      <c r="Q35" s="19">
        <f>+IF(FIGURES_2and3b!P34&gt;=FIGURES_2and3b!P$111,FIGURES_2and3b!P34,0)</f>
        <v>0</v>
      </c>
      <c r="R35" s="19">
        <f>+IF(FIGURES_2and3b!Q34&gt;=FIGURES_2and3b!Q$111,FIGURES_2and3b!Q34,0)</f>
        <v>0</v>
      </c>
      <c r="S35" s="19">
        <f>+IF(FIGURES_2and3b!R34&gt;=FIGURES_2and3b!R$111,FIGURES_2and3b!R34,0)</f>
        <v>0</v>
      </c>
      <c r="T35" s="19">
        <f>+IF(FIGURES_2and3b!S34&gt;=FIGURES_2and3b!S$111,FIGURES_2and3b!S34,0)</f>
        <v>0</v>
      </c>
      <c r="U35" s="19">
        <f>+IF(FIGURES_2and3b!T34&gt;=FIGURES_2and3b!T$111,FIGURES_2and3b!T34,0)</f>
        <v>0</v>
      </c>
      <c r="V35" s="19">
        <f>+IF(FIGURES_2and3b!U34&gt;=FIGURES_2and3b!U$111,FIGURES_2and3b!U34,0)</f>
        <v>0</v>
      </c>
      <c r="W35" s="17">
        <f>+IF(FIGURES_2and3b!V34&gt;=FIGURES_2and3b!V$111,FIGURES_2and3b!V34,0)</f>
        <v>0</v>
      </c>
      <c r="X35" s="17">
        <f>+IF(FIGURES_2and3b!W34&gt;=FIGURES_2and3b!W$111,FIGURES_2and3b!W34,0)</f>
        <v>0</v>
      </c>
      <c r="Y35" s="17">
        <f>+IF(FIGURES_2and3b!X34&gt;=FIGURES_2and3b!X$111,FIGURES_2and3b!X34,0)</f>
        <v>0</v>
      </c>
      <c r="Z35" s="17">
        <f>+IF(FIGURES_2and3b!Y34&gt;=FIGURES_2and3b!Y$111,FIGURES_2and3b!Y34,0)</f>
        <v>0</v>
      </c>
      <c r="AA35" s="17">
        <f>+IF(FIGURES_2and3b!Z34&gt;=FIGURES_2and3b!Z$111,FIGURES_2and3b!Z34,0)</f>
        <v>0</v>
      </c>
      <c r="AB35" s="17">
        <f>+IF(FIGURES_2and3b!AA34&gt;=FIGURES_2and3b!AA$111,FIGURES_2and3b!AA34,0)</f>
        <v>0</v>
      </c>
      <c r="AC35" s="17">
        <f>+IF(FIGURES_2and3b!AB34&gt;=FIGURES_2and3b!AB$111,FIGURES_2and3b!AB34,0)</f>
        <v>0</v>
      </c>
      <c r="AD35" s="17">
        <f>+IF(FIGURES_2and3b!AC34&gt;=FIGURES_2and3b!AC$111,FIGURES_2and3b!AC34,0)</f>
        <v>0</v>
      </c>
      <c r="AE35" s="17">
        <f>+IF(FIGURES_2and3b!AD34&gt;=FIGURES_2and3b!AD$111,FIGURES_2and3b!AD34,0)</f>
        <v>0</v>
      </c>
      <c r="AF35" s="17">
        <f>+IF(FIGURES_2and3b!AE34&gt;=FIGURES_2and3b!AE$111,FIGURES_2and3b!AE34,0)</f>
        <v>0</v>
      </c>
      <c r="AG35" s="17">
        <f>+IF(FIGURES_2and3b!AF34&gt;=FIGURES_2and3b!AF$111,FIGURES_2and3b!AF34,0)</f>
        <v>0</v>
      </c>
    </row>
    <row r="36" spans="2:35" x14ac:dyDescent="0.3">
      <c r="B36">
        <f>+FIGURES_2and3b!A35</f>
        <v>2020</v>
      </c>
      <c r="C36">
        <f>+FIGURES_2and3b!B35</f>
        <v>33</v>
      </c>
      <c r="D36" s="17">
        <f>+IF(FIGURES_2and3b!C35&gt;=FIGURES_2and3b!C$111,FIGURES_2and3b!C35,0)</f>
        <v>0</v>
      </c>
      <c r="E36" s="19">
        <f>+IF(FIGURES_2and3b!D35&gt;=FIGURES_2and3b!D$111,FIGURES_2and3b!D35,0)</f>
        <v>0</v>
      </c>
      <c r="F36" s="19">
        <f>+IF(FIGURES_2and3b!E35&gt;=FIGURES_2and3b!E$111,FIGURES_2and3b!E35,0)</f>
        <v>0</v>
      </c>
      <c r="G36" s="19">
        <f>+IF(FIGURES_2and3b!F35&gt;=FIGURES_2and3b!F$111,FIGURES_2and3b!F35,0)</f>
        <v>0</v>
      </c>
      <c r="H36" s="19">
        <f>+IF(FIGURES_2and3b!G35&gt;=FIGURES_2and3b!G$111,FIGURES_2and3b!G35,0)</f>
        <v>0</v>
      </c>
      <c r="I36" s="19">
        <f>+IF(FIGURES_2and3b!H35&gt;=FIGURES_2and3b!H$111,FIGURES_2and3b!H35,0)</f>
        <v>0</v>
      </c>
      <c r="J36" s="19">
        <f>+IF(FIGURES_2and3b!I35&gt;=FIGURES_2and3b!I$111,FIGURES_2and3b!I35,0)</f>
        <v>0</v>
      </c>
      <c r="K36" s="19">
        <f>+IF(FIGURES_2and3b!J35&gt;=FIGURES_2and3b!J$111,FIGURES_2and3b!J35,0)</f>
        <v>0</v>
      </c>
      <c r="L36" s="19">
        <f>+IF(FIGURES_2and3b!K35&gt;=FIGURES_2and3b!K$111,FIGURES_2and3b!K35,0)</f>
        <v>0</v>
      </c>
      <c r="M36" s="19">
        <f>+IF(FIGURES_2and3b!L35&gt;=FIGURES_2and3b!L$111,FIGURES_2and3b!L35,0)</f>
        <v>0</v>
      </c>
      <c r="N36" s="19">
        <f>+IF(FIGURES_2and3b!M35&gt;=FIGURES_2and3b!M$111,FIGURES_2and3b!M35,0)</f>
        <v>0</v>
      </c>
      <c r="O36" s="19">
        <f>+IF(FIGURES_2and3b!N35&gt;=FIGURES_2and3b!N$111,FIGURES_2and3b!N35,0)</f>
        <v>0</v>
      </c>
      <c r="P36" s="19">
        <f>+IF(FIGURES_2and3b!O35&gt;=FIGURES_2and3b!O$111,FIGURES_2and3b!O35,0)</f>
        <v>0</v>
      </c>
      <c r="Q36" s="19">
        <f>+IF(FIGURES_2and3b!P35&gt;=FIGURES_2and3b!P$111,FIGURES_2and3b!P35,0)</f>
        <v>0</v>
      </c>
      <c r="R36" s="19">
        <f>+IF(FIGURES_2and3b!Q35&gt;=FIGURES_2and3b!Q$111,FIGURES_2and3b!Q35,0)</f>
        <v>0</v>
      </c>
      <c r="S36" s="19">
        <f>+IF(FIGURES_2and3b!R35&gt;=FIGURES_2and3b!R$111,FIGURES_2and3b!R35,0)</f>
        <v>0</v>
      </c>
      <c r="T36" s="19">
        <f>+IF(FIGURES_2and3b!S35&gt;=FIGURES_2and3b!S$111,FIGURES_2and3b!S35,0)</f>
        <v>0</v>
      </c>
      <c r="U36" s="19">
        <f>+IF(FIGURES_2and3b!T35&gt;=FIGURES_2and3b!T$111,FIGURES_2and3b!T35,0)</f>
        <v>0</v>
      </c>
      <c r="V36" s="19">
        <f>+IF(FIGURES_2and3b!U35&gt;=FIGURES_2and3b!U$111,FIGURES_2and3b!U35,0)</f>
        <v>0</v>
      </c>
      <c r="W36" s="17">
        <f>+IF(FIGURES_2and3b!V35&gt;=FIGURES_2and3b!V$111,FIGURES_2and3b!V35,0)</f>
        <v>0</v>
      </c>
      <c r="X36" s="17">
        <f>+IF(FIGURES_2and3b!W35&gt;=FIGURES_2and3b!W$111,FIGURES_2and3b!W35,0)</f>
        <v>0</v>
      </c>
      <c r="Y36" s="17">
        <f>+IF(FIGURES_2and3b!X35&gt;=FIGURES_2and3b!X$111,FIGURES_2and3b!X35,0)</f>
        <v>0</v>
      </c>
      <c r="Z36" s="17">
        <f>+IF(FIGURES_2and3b!Y35&gt;=FIGURES_2and3b!Y$111,FIGURES_2and3b!Y35,0)</f>
        <v>0</v>
      </c>
      <c r="AA36" s="17">
        <f>+IF(FIGURES_2and3b!Z35&gt;=FIGURES_2and3b!Z$111,FIGURES_2and3b!Z35,0)</f>
        <v>0</v>
      </c>
      <c r="AB36" s="17">
        <f>+IF(FIGURES_2and3b!AA35&gt;=FIGURES_2and3b!AA$111,FIGURES_2and3b!AA35,0)</f>
        <v>0</v>
      </c>
      <c r="AC36" s="17">
        <f>+IF(FIGURES_2and3b!AB35&gt;=FIGURES_2and3b!AB$111,FIGURES_2and3b!AB35,0)</f>
        <v>0</v>
      </c>
      <c r="AD36" s="17">
        <f>+IF(FIGURES_2and3b!AC35&gt;=FIGURES_2and3b!AC$111,FIGURES_2and3b!AC35,0)</f>
        <v>0</v>
      </c>
      <c r="AE36" s="17">
        <f>+IF(FIGURES_2and3b!AD35&gt;=FIGURES_2and3b!AD$111,FIGURES_2and3b!AD35,0)</f>
        <v>0</v>
      </c>
      <c r="AF36" s="17">
        <f>+IF(FIGURES_2and3b!AE35&gt;=FIGURES_2and3b!AE$111,FIGURES_2and3b!AE35,0)</f>
        <v>0</v>
      </c>
      <c r="AG36" s="17">
        <f>+IF(FIGURES_2and3b!AF35&gt;=FIGURES_2and3b!AF$111,FIGURES_2and3b!AF35,0)</f>
        <v>0</v>
      </c>
    </row>
    <row r="37" spans="2:35" x14ac:dyDescent="0.3">
      <c r="B37">
        <f>+FIGURES_2and3b!A36</f>
        <v>2020</v>
      </c>
      <c r="C37">
        <f>+FIGURES_2and3b!B36</f>
        <v>34</v>
      </c>
      <c r="D37" s="17">
        <f>+IF(FIGURES_2and3b!C36&gt;=FIGURES_2and3b!C$111,FIGURES_2and3b!C36,0)</f>
        <v>0</v>
      </c>
      <c r="E37" s="19">
        <f>+IF(FIGURES_2and3b!D36&gt;=FIGURES_2and3b!D$111,FIGURES_2and3b!D36,0)</f>
        <v>0</v>
      </c>
      <c r="F37" s="19">
        <f>+IF(FIGURES_2and3b!E36&gt;=FIGURES_2and3b!E$111,FIGURES_2and3b!E36,0)</f>
        <v>0</v>
      </c>
      <c r="G37" s="19">
        <f>+IF(FIGURES_2and3b!F36&gt;=FIGURES_2and3b!F$111,FIGURES_2and3b!F36,0)</f>
        <v>0</v>
      </c>
      <c r="H37" s="19">
        <f>+IF(FIGURES_2and3b!G36&gt;=FIGURES_2and3b!G$111,FIGURES_2and3b!G36,0)</f>
        <v>0</v>
      </c>
      <c r="I37" s="19">
        <f>+IF(FIGURES_2and3b!H36&gt;=FIGURES_2and3b!H$111,FIGURES_2and3b!H36,0)</f>
        <v>0</v>
      </c>
      <c r="J37" s="19">
        <f>+IF(FIGURES_2and3b!I36&gt;=FIGURES_2and3b!I$111,FIGURES_2and3b!I36,0)</f>
        <v>0</v>
      </c>
      <c r="K37" s="19">
        <f>+IF(FIGURES_2and3b!J36&gt;=FIGURES_2and3b!J$111,FIGURES_2and3b!J36,0)</f>
        <v>0</v>
      </c>
      <c r="L37" s="19">
        <f>+IF(FIGURES_2and3b!K36&gt;=FIGURES_2and3b!K$111,FIGURES_2and3b!K36,0)</f>
        <v>0</v>
      </c>
      <c r="M37" s="19">
        <f>+IF(FIGURES_2and3b!L36&gt;=FIGURES_2and3b!L$111,FIGURES_2and3b!L36,0)</f>
        <v>0</v>
      </c>
      <c r="N37" s="19">
        <f>+IF(FIGURES_2and3b!M36&gt;=FIGURES_2and3b!M$111,FIGURES_2and3b!M36,0)</f>
        <v>0</v>
      </c>
      <c r="O37" s="19">
        <f>+IF(FIGURES_2and3b!N36&gt;=FIGURES_2and3b!N$111,FIGURES_2and3b!N36,0)</f>
        <v>0</v>
      </c>
      <c r="P37" s="19">
        <f>+IF(FIGURES_2and3b!O36&gt;=FIGURES_2and3b!O$111,FIGURES_2and3b!O36,0)</f>
        <v>0</v>
      </c>
      <c r="Q37" s="19">
        <f>+IF(FIGURES_2and3b!P36&gt;=FIGURES_2and3b!P$111,FIGURES_2and3b!P36,0)</f>
        <v>0</v>
      </c>
      <c r="R37" s="19">
        <f>+IF(FIGURES_2and3b!Q36&gt;=FIGURES_2and3b!Q$111,FIGURES_2and3b!Q36,0)</f>
        <v>0</v>
      </c>
      <c r="S37" s="19">
        <f>+IF(FIGURES_2and3b!R36&gt;=FIGURES_2and3b!R$111,FIGURES_2and3b!R36,0)</f>
        <v>0</v>
      </c>
      <c r="T37" s="19">
        <f>+IF(FIGURES_2and3b!S36&gt;=FIGURES_2and3b!S$111,FIGURES_2and3b!S36,0)</f>
        <v>0</v>
      </c>
      <c r="U37" s="19">
        <f>+IF(FIGURES_2and3b!T36&gt;=FIGURES_2and3b!T$111,FIGURES_2and3b!T36,0)</f>
        <v>0</v>
      </c>
      <c r="V37" s="19">
        <f>+IF(FIGURES_2and3b!U36&gt;=FIGURES_2and3b!U$111,FIGURES_2and3b!U36,0)</f>
        <v>0</v>
      </c>
      <c r="W37" s="17">
        <f>+IF(FIGURES_2and3b!V36&gt;=FIGURES_2and3b!V$111,FIGURES_2and3b!V36,0)</f>
        <v>0</v>
      </c>
      <c r="X37" s="17">
        <f>+IF(FIGURES_2and3b!W36&gt;=FIGURES_2and3b!W$111,FIGURES_2and3b!W36,0)</f>
        <v>0</v>
      </c>
      <c r="Y37" s="17">
        <f>+IF(FIGURES_2and3b!X36&gt;=FIGURES_2and3b!X$111,FIGURES_2and3b!X36,0)</f>
        <v>0</v>
      </c>
      <c r="Z37" s="17">
        <f>+IF(FIGURES_2and3b!Y36&gt;=FIGURES_2and3b!Y$111,FIGURES_2and3b!Y36,0)</f>
        <v>0</v>
      </c>
      <c r="AA37" s="17">
        <f>+IF(FIGURES_2and3b!Z36&gt;=FIGURES_2and3b!Z$111,FIGURES_2and3b!Z36,0)</f>
        <v>0</v>
      </c>
      <c r="AB37" s="17">
        <f>+IF(FIGURES_2and3b!AA36&gt;=FIGURES_2and3b!AA$111,FIGURES_2and3b!AA36,0)</f>
        <v>0</v>
      </c>
      <c r="AC37" s="17">
        <f>+IF(FIGURES_2and3b!AB36&gt;=FIGURES_2and3b!AB$111,FIGURES_2and3b!AB36,0)</f>
        <v>0</v>
      </c>
      <c r="AD37" s="17">
        <f>+IF(FIGURES_2and3b!AC36&gt;=FIGURES_2and3b!AC$111,FIGURES_2and3b!AC36,0)</f>
        <v>0</v>
      </c>
      <c r="AE37" s="17">
        <f>+IF(FIGURES_2and3b!AD36&gt;=FIGURES_2and3b!AD$111,FIGURES_2and3b!AD36,0)</f>
        <v>0</v>
      </c>
      <c r="AF37" s="17">
        <f>+IF(FIGURES_2and3b!AE36&gt;=FIGURES_2and3b!AE$111,FIGURES_2and3b!AE36,0)</f>
        <v>0</v>
      </c>
      <c r="AG37" s="17">
        <f>+IF(FIGURES_2and3b!AF36&gt;=FIGURES_2and3b!AF$111,FIGURES_2and3b!AF36,0)</f>
        <v>0</v>
      </c>
    </row>
    <row r="38" spans="2:35" x14ac:dyDescent="0.3">
      <c r="B38">
        <f>+FIGURES_2and3b!A37</f>
        <v>2020</v>
      </c>
      <c r="C38">
        <f>+FIGURES_2and3b!B37</f>
        <v>35</v>
      </c>
      <c r="D38" s="17">
        <f>+IF(FIGURES_2and3b!C37&gt;=FIGURES_2and3b!C$111,FIGURES_2and3b!C37,0)</f>
        <v>0</v>
      </c>
      <c r="E38" s="19">
        <f>+IF(FIGURES_2and3b!D37&gt;=FIGURES_2and3b!D$111,FIGURES_2and3b!D37,0)</f>
        <v>0</v>
      </c>
      <c r="F38" s="19">
        <f>+IF(FIGURES_2and3b!E37&gt;=FIGURES_2and3b!E$111,FIGURES_2and3b!E37,0)</f>
        <v>0</v>
      </c>
      <c r="G38" s="19">
        <f>+IF(FIGURES_2and3b!F37&gt;=FIGURES_2and3b!F$111,FIGURES_2and3b!F37,0)</f>
        <v>0</v>
      </c>
      <c r="H38" s="19">
        <f>+IF(FIGURES_2and3b!G37&gt;=FIGURES_2and3b!G$111,FIGURES_2and3b!G37,0)</f>
        <v>0</v>
      </c>
      <c r="I38" s="19">
        <f>+IF(FIGURES_2and3b!H37&gt;=FIGURES_2and3b!H$111,FIGURES_2and3b!H37,0)</f>
        <v>0</v>
      </c>
      <c r="J38" s="19">
        <f>+IF(FIGURES_2and3b!I37&gt;=FIGURES_2and3b!I$111,FIGURES_2and3b!I37,0)</f>
        <v>0</v>
      </c>
      <c r="K38" s="19">
        <f>+IF(FIGURES_2and3b!J37&gt;=FIGURES_2and3b!J$111,FIGURES_2and3b!J37,0)</f>
        <v>0</v>
      </c>
      <c r="L38" s="19">
        <f>+IF(FIGURES_2and3b!K37&gt;=FIGURES_2and3b!K$111,FIGURES_2and3b!K37,0)</f>
        <v>0</v>
      </c>
      <c r="M38" s="19">
        <f>+IF(FIGURES_2and3b!L37&gt;=FIGURES_2and3b!L$111,FIGURES_2and3b!L37,0)</f>
        <v>0</v>
      </c>
      <c r="N38" s="19">
        <f>+IF(FIGURES_2and3b!M37&gt;=FIGURES_2and3b!M$111,FIGURES_2and3b!M37,0)</f>
        <v>0</v>
      </c>
      <c r="O38" s="19">
        <f>+IF(FIGURES_2and3b!N37&gt;=FIGURES_2and3b!N$111,FIGURES_2and3b!N37,0)</f>
        <v>0</v>
      </c>
      <c r="P38" s="19">
        <f>+IF(FIGURES_2and3b!O37&gt;=FIGURES_2and3b!O$111,FIGURES_2and3b!O37,0)</f>
        <v>0</v>
      </c>
      <c r="Q38" s="19">
        <f>+IF(FIGURES_2and3b!P37&gt;=FIGURES_2and3b!P$111,FIGURES_2and3b!P37,0)</f>
        <v>0</v>
      </c>
      <c r="R38" s="19">
        <f>+IF(FIGURES_2and3b!Q37&gt;=FIGURES_2and3b!Q$111,FIGURES_2and3b!Q37,0)</f>
        <v>0</v>
      </c>
      <c r="S38" s="19">
        <f>+IF(FIGURES_2and3b!R37&gt;=FIGURES_2and3b!R$111,FIGURES_2and3b!R37,0)</f>
        <v>0</v>
      </c>
      <c r="T38" s="19">
        <f>+IF(FIGURES_2and3b!S37&gt;=FIGURES_2and3b!S$111,FIGURES_2and3b!S37,0)</f>
        <v>0</v>
      </c>
      <c r="U38" s="19">
        <f>+IF(FIGURES_2and3b!T37&gt;=FIGURES_2and3b!T$111,FIGURES_2and3b!T37,0)</f>
        <v>0</v>
      </c>
      <c r="V38" s="19">
        <f>+IF(FIGURES_2and3b!U37&gt;=FIGURES_2and3b!U$111,FIGURES_2and3b!U37,0)</f>
        <v>0</v>
      </c>
      <c r="W38" s="17">
        <f>+IF(FIGURES_2and3b!V37&gt;=FIGURES_2and3b!V$111,FIGURES_2and3b!V37,0)</f>
        <v>0</v>
      </c>
      <c r="X38" s="17">
        <f>+IF(FIGURES_2and3b!W37&gt;=FIGURES_2and3b!W$111,FIGURES_2and3b!W37,0)</f>
        <v>0</v>
      </c>
      <c r="Y38" s="17">
        <f>+IF(FIGURES_2and3b!X37&gt;=FIGURES_2and3b!X$111,FIGURES_2and3b!X37,0)</f>
        <v>0</v>
      </c>
      <c r="Z38" s="17">
        <f>+IF(FIGURES_2and3b!Y37&gt;=FIGURES_2and3b!Y$111,FIGURES_2and3b!Y37,0)</f>
        <v>0</v>
      </c>
      <c r="AA38" s="17">
        <f>+IF(FIGURES_2and3b!Z37&gt;=FIGURES_2and3b!Z$111,FIGURES_2and3b!Z37,0)</f>
        <v>0</v>
      </c>
      <c r="AB38" s="17">
        <f>+IF(FIGURES_2and3b!AA37&gt;=FIGURES_2and3b!AA$111,FIGURES_2and3b!AA37,0)</f>
        <v>0</v>
      </c>
      <c r="AC38" s="17">
        <f>+IF(FIGURES_2and3b!AB37&gt;=FIGURES_2and3b!AB$111,FIGURES_2and3b!AB37,0)</f>
        <v>0</v>
      </c>
      <c r="AD38" s="17">
        <f>+IF(FIGURES_2and3b!AC37&gt;=FIGURES_2and3b!AC$111,FIGURES_2and3b!AC37,0)</f>
        <v>0</v>
      </c>
      <c r="AE38" s="17">
        <f>+IF(FIGURES_2and3b!AD37&gt;=FIGURES_2and3b!AD$111,FIGURES_2and3b!AD37,0)</f>
        <v>0</v>
      </c>
      <c r="AF38" s="17">
        <f>+IF(FIGURES_2and3b!AE37&gt;=FIGURES_2and3b!AE$111,FIGURES_2and3b!AE37,0)</f>
        <v>0</v>
      </c>
      <c r="AG38" s="17">
        <f>+IF(FIGURES_2and3b!AF37&gt;=FIGURES_2and3b!AF$111,FIGURES_2and3b!AF37,0)</f>
        <v>0</v>
      </c>
    </row>
    <row r="39" spans="2:35" x14ac:dyDescent="0.3">
      <c r="B39">
        <f>+FIGURES_2and3b!A38</f>
        <v>2020</v>
      </c>
      <c r="C39">
        <f>+FIGURES_2and3b!B38</f>
        <v>36</v>
      </c>
      <c r="D39" s="17">
        <f>+IF(FIGURES_2and3b!C38&gt;=FIGURES_2and3b!C$111,FIGURES_2and3b!C38,0)</f>
        <v>0</v>
      </c>
      <c r="E39" s="19">
        <f>+IF(FIGURES_2and3b!D38&gt;=FIGURES_2and3b!D$111,FIGURES_2and3b!D38,0)</f>
        <v>0</v>
      </c>
      <c r="F39" s="19">
        <f>+IF(FIGURES_2and3b!E38&gt;=FIGURES_2and3b!E$111,FIGURES_2and3b!E38,0)</f>
        <v>0</v>
      </c>
      <c r="G39" s="19">
        <f>+IF(FIGURES_2and3b!F38&gt;=FIGURES_2and3b!F$111,FIGURES_2and3b!F38,0)</f>
        <v>0</v>
      </c>
      <c r="H39" s="19">
        <f>+IF(FIGURES_2and3b!G38&gt;=FIGURES_2and3b!G$111,FIGURES_2and3b!G38,0)</f>
        <v>0</v>
      </c>
      <c r="I39" s="19">
        <f>+IF(FIGURES_2and3b!H38&gt;=FIGURES_2and3b!H$111,FIGURES_2and3b!H38,0)</f>
        <v>0</v>
      </c>
      <c r="J39" s="19">
        <f>+IF(FIGURES_2and3b!I38&gt;=FIGURES_2and3b!I$111,FIGURES_2and3b!I38,0)</f>
        <v>0</v>
      </c>
      <c r="K39" s="19">
        <f>+IF(FIGURES_2and3b!J38&gt;=FIGURES_2and3b!J$111,FIGURES_2and3b!J38,0)</f>
        <v>0</v>
      </c>
      <c r="L39" s="19">
        <f>+IF(FIGURES_2and3b!K38&gt;=FIGURES_2and3b!K$111,FIGURES_2and3b!K38,0)</f>
        <v>0</v>
      </c>
      <c r="M39" s="19">
        <f>+IF(FIGURES_2and3b!L38&gt;=FIGURES_2and3b!L$111,FIGURES_2and3b!L38,0)</f>
        <v>0</v>
      </c>
      <c r="N39" s="19">
        <f>+IF(FIGURES_2and3b!M38&gt;=FIGURES_2and3b!M$111,FIGURES_2and3b!M38,0)</f>
        <v>0</v>
      </c>
      <c r="O39" s="19">
        <f>+IF(FIGURES_2and3b!N38&gt;=FIGURES_2and3b!N$111,FIGURES_2and3b!N38,0)</f>
        <v>0</v>
      </c>
      <c r="P39" s="19">
        <f>+IF(FIGURES_2and3b!O38&gt;=FIGURES_2and3b!O$111,FIGURES_2and3b!O38,0)</f>
        <v>0</v>
      </c>
      <c r="Q39" s="19">
        <f>+IF(FIGURES_2and3b!P38&gt;=FIGURES_2and3b!P$111,FIGURES_2and3b!P38,0)</f>
        <v>0</v>
      </c>
      <c r="R39" s="19">
        <f>+IF(FIGURES_2and3b!Q38&gt;=FIGURES_2and3b!Q$111,FIGURES_2and3b!Q38,0)</f>
        <v>0</v>
      </c>
      <c r="S39" s="19">
        <f>+IF(FIGURES_2and3b!R38&gt;=FIGURES_2and3b!R$111,FIGURES_2and3b!R38,0)</f>
        <v>0</v>
      </c>
      <c r="T39" s="19">
        <f>+IF(FIGURES_2and3b!S38&gt;=FIGURES_2and3b!S$111,FIGURES_2and3b!S38,0)</f>
        <v>0</v>
      </c>
      <c r="U39" s="19">
        <f>+IF(FIGURES_2and3b!T38&gt;=FIGURES_2and3b!T$111,FIGURES_2and3b!T38,0)</f>
        <v>0</v>
      </c>
      <c r="V39" s="19">
        <f>+IF(FIGURES_2and3b!U38&gt;=FIGURES_2and3b!U$111,FIGURES_2and3b!U38,0)</f>
        <v>0</v>
      </c>
      <c r="W39" s="17">
        <f>+IF(FIGURES_2and3b!V38&gt;=FIGURES_2and3b!V$111,FIGURES_2and3b!V38,0)</f>
        <v>0</v>
      </c>
      <c r="X39" s="17">
        <f>+IF(FIGURES_2and3b!W38&gt;=FIGURES_2and3b!W$111,FIGURES_2and3b!W38,0)</f>
        <v>0</v>
      </c>
      <c r="Y39" s="17">
        <f>+IF(FIGURES_2and3b!X38&gt;=FIGURES_2and3b!X$111,FIGURES_2and3b!X38,0)</f>
        <v>0</v>
      </c>
      <c r="Z39" s="17">
        <f>+IF(FIGURES_2and3b!Y38&gt;=FIGURES_2and3b!Y$111,FIGURES_2and3b!Y38,0)</f>
        <v>0</v>
      </c>
      <c r="AA39" s="17">
        <f>+IF(FIGURES_2and3b!Z38&gt;=FIGURES_2and3b!Z$111,FIGURES_2and3b!Z38,0)</f>
        <v>0</v>
      </c>
      <c r="AB39" s="17">
        <f>+IF(FIGURES_2and3b!AA38&gt;=FIGURES_2and3b!AA$111,FIGURES_2and3b!AA38,0)</f>
        <v>0</v>
      </c>
      <c r="AC39" s="17">
        <f>+IF(FIGURES_2and3b!AB38&gt;=FIGURES_2and3b!AB$111,FIGURES_2and3b!AB38,0)</f>
        <v>0</v>
      </c>
      <c r="AD39" s="17">
        <f>+IF(FIGURES_2and3b!AC38&gt;=FIGURES_2and3b!AC$111,FIGURES_2and3b!AC38,0)</f>
        <v>0</v>
      </c>
      <c r="AE39" s="17">
        <f>+IF(FIGURES_2and3b!AD38&gt;=FIGURES_2and3b!AD$111,FIGURES_2and3b!AD38,0)</f>
        <v>0</v>
      </c>
      <c r="AF39" s="17">
        <f>+IF(FIGURES_2and3b!AE38&gt;=FIGURES_2and3b!AE$111,FIGURES_2and3b!AE38,0)</f>
        <v>0</v>
      </c>
      <c r="AG39" s="17">
        <f>+IF(FIGURES_2and3b!AF38&gt;=FIGURES_2and3b!AF$111,FIGURES_2and3b!AF38,0)</f>
        <v>0</v>
      </c>
    </row>
    <row r="40" spans="2:35" ht="15.6" x14ac:dyDescent="0.3">
      <c r="B40">
        <f>+FIGURES_2and3b!A39</f>
        <v>2020</v>
      </c>
      <c r="C40">
        <f>+FIGURES_2and3b!B39</f>
        <v>37</v>
      </c>
      <c r="D40" s="17">
        <f>+IF(FIGURES_2and3b!C39&gt;=FIGURES_2and3b!C$111,FIGURES_2and3b!C39,0)</f>
        <v>0</v>
      </c>
      <c r="E40" s="19">
        <f>+IF(FIGURES_2and3b!D39&gt;=FIGURES_2and3b!D$111,FIGURES_2and3b!D39,0)</f>
        <v>0</v>
      </c>
      <c r="F40" s="19">
        <f>+IF(FIGURES_2and3b!E39&gt;=FIGURES_2and3b!E$111,FIGURES_2and3b!E39,0)</f>
        <v>0</v>
      </c>
      <c r="G40" s="19">
        <f>+IF(FIGURES_2and3b!F39&gt;=FIGURES_2and3b!F$111,FIGURES_2and3b!F39,0)</f>
        <v>0</v>
      </c>
      <c r="H40" s="19">
        <f>+IF(FIGURES_2and3b!G39&gt;=FIGURES_2and3b!G$111,FIGURES_2and3b!G39,0)</f>
        <v>0</v>
      </c>
      <c r="I40" s="19">
        <f>+IF(FIGURES_2and3b!H39&gt;=FIGURES_2and3b!H$111,FIGURES_2and3b!H39,0)</f>
        <v>0</v>
      </c>
      <c r="J40" s="19">
        <f>+IF(FIGURES_2and3b!I39&gt;=FIGURES_2and3b!I$111,FIGURES_2and3b!I39,0)</f>
        <v>0</v>
      </c>
      <c r="K40" s="19">
        <f>+IF(FIGURES_2and3b!J39&gt;=FIGURES_2and3b!J$111,FIGURES_2and3b!J39,0)</f>
        <v>0</v>
      </c>
      <c r="L40" s="19">
        <f>+IF(FIGURES_2and3b!K39&gt;=FIGURES_2and3b!K$111,FIGURES_2and3b!K39,0)</f>
        <v>0</v>
      </c>
      <c r="M40" s="19">
        <f>+IF(FIGURES_2and3b!L39&gt;=FIGURES_2and3b!L$111,FIGURES_2and3b!L39,0)</f>
        <v>0</v>
      </c>
      <c r="N40" s="19">
        <f>+IF(FIGURES_2and3b!M39&gt;=FIGURES_2and3b!M$111,FIGURES_2and3b!M39,0)</f>
        <v>0</v>
      </c>
      <c r="O40" s="19">
        <f>+IF(FIGURES_2and3b!N39&gt;=FIGURES_2and3b!N$111,FIGURES_2and3b!N39,0)</f>
        <v>0</v>
      </c>
      <c r="P40" s="19">
        <f>+IF(FIGURES_2and3b!O39&gt;=FIGURES_2and3b!O$111,FIGURES_2and3b!O39,0)</f>
        <v>0</v>
      </c>
      <c r="Q40" s="19">
        <f>+IF(FIGURES_2and3b!P39&gt;=FIGURES_2and3b!P$111,FIGURES_2and3b!P39,0)</f>
        <v>0</v>
      </c>
      <c r="R40" s="19">
        <f>+IF(FIGURES_2and3b!Q39&gt;=FIGURES_2and3b!Q$111,FIGURES_2and3b!Q39,0)</f>
        <v>0</v>
      </c>
      <c r="S40" s="19">
        <f>+IF(FIGURES_2and3b!R39&gt;=FIGURES_2and3b!R$111,FIGURES_2and3b!R39,0)</f>
        <v>0</v>
      </c>
      <c r="T40" s="19">
        <f>+IF(FIGURES_2and3b!S39&gt;=FIGURES_2and3b!S$111,FIGURES_2and3b!S39,0)</f>
        <v>0</v>
      </c>
      <c r="U40" s="19">
        <f>+IF(FIGURES_2and3b!T39&gt;=FIGURES_2and3b!T$111,FIGURES_2and3b!T39,0)</f>
        <v>0</v>
      </c>
      <c r="V40" s="19">
        <f>+IF(FIGURES_2and3b!U39&gt;=FIGURES_2and3b!U$111,FIGURES_2and3b!U39,0)</f>
        <v>0</v>
      </c>
      <c r="W40" s="17">
        <f>+IF(FIGURES_2and3b!V39&gt;=FIGURES_2and3b!V$111,FIGURES_2and3b!V39,0)</f>
        <v>0</v>
      </c>
      <c r="X40" s="17">
        <f>+IF(FIGURES_2and3b!W39&gt;=FIGURES_2and3b!W$111,FIGURES_2and3b!W39,0)</f>
        <v>0</v>
      </c>
      <c r="Y40" s="17">
        <f>+IF(FIGURES_2and3b!X39&gt;=FIGURES_2and3b!X$111,FIGURES_2and3b!X39,0)</f>
        <v>0</v>
      </c>
      <c r="Z40" s="17">
        <f>+IF(FIGURES_2and3b!Y39&gt;=FIGURES_2and3b!Y$111,FIGURES_2and3b!Y39,0)</f>
        <v>0</v>
      </c>
      <c r="AA40" s="17">
        <f>+IF(FIGURES_2and3b!Z39&gt;=FIGURES_2and3b!Z$111,FIGURES_2and3b!Z39,0)</f>
        <v>0</v>
      </c>
      <c r="AB40" s="17">
        <f>+IF(FIGURES_2and3b!AA39&gt;=FIGURES_2and3b!AA$111,FIGURES_2and3b!AA39,0)</f>
        <v>0</v>
      </c>
      <c r="AC40" s="17">
        <f>+IF(FIGURES_2and3b!AB39&gt;=FIGURES_2and3b!AB$111,FIGURES_2and3b!AB39,0)</f>
        <v>0</v>
      </c>
      <c r="AD40" s="17">
        <f>+IF(FIGURES_2and3b!AC39&gt;=FIGURES_2and3b!AC$111,FIGURES_2and3b!AC39,0)</f>
        <v>0</v>
      </c>
      <c r="AE40" s="17">
        <f>+IF(FIGURES_2and3b!AD39&gt;=FIGURES_2and3b!AD$111,FIGURES_2and3b!AD39,0)</f>
        <v>0</v>
      </c>
      <c r="AF40" s="17">
        <f>+IF(FIGURES_2and3b!AE39&gt;=FIGURES_2and3b!AE$111,FIGURES_2and3b!AE39,0)</f>
        <v>0</v>
      </c>
      <c r="AG40" s="17">
        <f>+IF(FIGURES_2and3b!AF39&gt;=FIGURES_2and3b!AF$111,FIGURES_2and3b!AF39,0)</f>
        <v>0</v>
      </c>
      <c r="AI40" s="34" t="s">
        <v>47</v>
      </c>
    </row>
    <row r="41" spans="2:35" x14ac:dyDescent="0.3">
      <c r="B41">
        <f>+FIGURES_2and3b!A40</f>
        <v>2020</v>
      </c>
      <c r="C41">
        <f>+FIGURES_2and3b!B40</f>
        <v>38</v>
      </c>
      <c r="D41" s="17">
        <f>+IF(FIGURES_2and3b!C40&gt;=FIGURES_2and3b!C$111,FIGURES_2and3b!C40,0)</f>
        <v>0</v>
      </c>
      <c r="E41" s="19">
        <f>+IF(FIGURES_2and3b!D40&gt;=FIGURES_2and3b!D$111,FIGURES_2and3b!D40,0)</f>
        <v>0</v>
      </c>
      <c r="F41" s="19">
        <f>+IF(FIGURES_2and3b!E40&gt;=FIGURES_2and3b!E$111,FIGURES_2and3b!E40,0)</f>
        <v>0</v>
      </c>
      <c r="G41" s="19">
        <f>+IF(FIGURES_2and3b!F40&gt;=FIGURES_2and3b!F$111,FIGURES_2and3b!F40,0)</f>
        <v>0</v>
      </c>
      <c r="H41" s="19">
        <f>+IF(FIGURES_2and3b!G40&gt;=FIGURES_2and3b!G$111,FIGURES_2and3b!G40,0)</f>
        <v>0</v>
      </c>
      <c r="I41" s="19">
        <f>+IF(FIGURES_2and3b!H40&gt;=FIGURES_2and3b!H$111,FIGURES_2and3b!H40,0)</f>
        <v>0</v>
      </c>
      <c r="J41" s="19">
        <f>+IF(FIGURES_2and3b!I40&gt;=FIGURES_2and3b!I$111,FIGURES_2and3b!I40,0)</f>
        <v>0</v>
      </c>
      <c r="K41" s="19">
        <f>+IF(FIGURES_2and3b!J40&gt;=FIGURES_2and3b!J$111,FIGURES_2and3b!J40,0)</f>
        <v>0</v>
      </c>
      <c r="L41" s="19">
        <f>+IF(FIGURES_2and3b!K40&gt;=FIGURES_2and3b!K$111,FIGURES_2and3b!K40,0)</f>
        <v>0</v>
      </c>
      <c r="M41" s="19">
        <f>+IF(FIGURES_2and3b!L40&gt;=FIGURES_2and3b!L$111,FIGURES_2and3b!L40,0)</f>
        <v>0</v>
      </c>
      <c r="N41" s="19">
        <f>+IF(FIGURES_2and3b!M40&gt;=FIGURES_2and3b!M$111,FIGURES_2and3b!M40,0)</f>
        <v>0</v>
      </c>
      <c r="O41" s="19">
        <f>+IF(FIGURES_2and3b!N40&gt;=FIGURES_2and3b!N$111,FIGURES_2and3b!N40,0)</f>
        <v>0</v>
      </c>
      <c r="P41" s="19">
        <f>+IF(FIGURES_2and3b!O40&gt;=FIGURES_2and3b!O$111,FIGURES_2and3b!O40,0)</f>
        <v>0</v>
      </c>
      <c r="Q41" s="19">
        <f>+IF(FIGURES_2and3b!P40&gt;=FIGURES_2and3b!P$111,FIGURES_2and3b!P40,0)</f>
        <v>0</v>
      </c>
      <c r="R41" s="19">
        <f>+IF(FIGURES_2and3b!Q40&gt;=FIGURES_2and3b!Q$111,FIGURES_2and3b!Q40,0)</f>
        <v>0</v>
      </c>
      <c r="S41" s="19">
        <f>+IF(FIGURES_2and3b!R40&gt;=FIGURES_2and3b!R$111,FIGURES_2and3b!R40,0)</f>
        <v>0</v>
      </c>
      <c r="T41" s="19">
        <f>+IF(FIGURES_2and3b!S40&gt;=FIGURES_2and3b!S$111,FIGURES_2and3b!S40,0)</f>
        <v>0</v>
      </c>
      <c r="U41" s="19">
        <f>+IF(FIGURES_2and3b!T40&gt;=FIGURES_2and3b!T$111,FIGURES_2and3b!T40,0)</f>
        <v>0</v>
      </c>
      <c r="V41" s="19">
        <f>+IF(FIGURES_2and3b!U40&gt;=FIGURES_2and3b!U$111,FIGURES_2and3b!U40,0)</f>
        <v>0</v>
      </c>
      <c r="W41" s="17">
        <f>+IF(FIGURES_2and3b!V40&gt;=FIGURES_2and3b!V$111,FIGURES_2and3b!V40,0)</f>
        <v>0</v>
      </c>
      <c r="X41" s="17">
        <f>+IF(FIGURES_2and3b!W40&gt;=FIGURES_2and3b!W$111,FIGURES_2and3b!W40,0)</f>
        <v>0</v>
      </c>
      <c r="Y41" s="17">
        <f>+IF(FIGURES_2and3b!X40&gt;=FIGURES_2and3b!X$111,FIGURES_2and3b!X40,0)</f>
        <v>0</v>
      </c>
      <c r="Z41" s="17">
        <f>+IF(FIGURES_2and3b!Y40&gt;=FIGURES_2and3b!Y$111,FIGURES_2and3b!Y40,0)</f>
        <v>0</v>
      </c>
      <c r="AA41" s="17">
        <f>+IF(FIGURES_2and3b!Z40&gt;=FIGURES_2and3b!Z$111,FIGURES_2and3b!Z40,0)</f>
        <v>0</v>
      </c>
      <c r="AB41" s="17">
        <f>+IF(FIGURES_2and3b!AA40&gt;=FIGURES_2and3b!AA$111,FIGURES_2and3b!AA40,0)</f>
        <v>0</v>
      </c>
      <c r="AC41" s="17">
        <f>+IF(FIGURES_2and3b!AB40&gt;=FIGURES_2and3b!AB$111,FIGURES_2and3b!AB40,0)</f>
        <v>0</v>
      </c>
      <c r="AD41" s="17">
        <f>+IF(FIGURES_2and3b!AC40&gt;=FIGURES_2and3b!AC$111,FIGURES_2and3b!AC40,0)</f>
        <v>0</v>
      </c>
      <c r="AE41" s="17">
        <f>+IF(FIGURES_2and3b!AD40&gt;=FIGURES_2and3b!AD$111,FIGURES_2and3b!AD40,0)</f>
        <v>0</v>
      </c>
      <c r="AF41" s="17">
        <f>+IF(FIGURES_2and3b!AE40&gt;=FIGURES_2and3b!AE$111,FIGURES_2and3b!AE40,0)</f>
        <v>0</v>
      </c>
      <c r="AG41" s="17">
        <f>+IF(FIGURES_2and3b!AF40&gt;=FIGURES_2and3b!AF$111,FIGURES_2and3b!AF40,0)</f>
        <v>0</v>
      </c>
    </row>
    <row r="42" spans="2:35" x14ac:dyDescent="0.3">
      <c r="B42">
        <f>+FIGURES_2and3b!A41</f>
        <v>2020</v>
      </c>
      <c r="C42">
        <f>+FIGURES_2and3b!B41</f>
        <v>39</v>
      </c>
      <c r="D42" s="17">
        <f>+IF(FIGURES_2and3b!C41&gt;=FIGURES_2and3b!C$111,FIGURES_2and3b!C41,0)</f>
        <v>0</v>
      </c>
      <c r="E42" s="19">
        <f>+IF(FIGURES_2and3b!D41&gt;=FIGURES_2and3b!D$111,FIGURES_2and3b!D41,0)</f>
        <v>0</v>
      </c>
      <c r="F42" s="19">
        <f>+IF(FIGURES_2and3b!E41&gt;=FIGURES_2and3b!E$111,FIGURES_2and3b!E41,0)</f>
        <v>0</v>
      </c>
      <c r="G42" s="19">
        <f>+IF(FIGURES_2and3b!F41&gt;=FIGURES_2and3b!F$111,FIGURES_2and3b!F41,0)</f>
        <v>0</v>
      </c>
      <c r="H42" s="19">
        <f>+IF(FIGURES_2and3b!G41&gt;=FIGURES_2and3b!G$111,FIGURES_2and3b!G41,0)</f>
        <v>0</v>
      </c>
      <c r="I42" s="19">
        <f>+IF(FIGURES_2and3b!H41&gt;=FIGURES_2and3b!H$111,FIGURES_2and3b!H41,0)</f>
        <v>0</v>
      </c>
      <c r="J42" s="19">
        <f>+IF(FIGURES_2and3b!I41&gt;=FIGURES_2and3b!I$111,FIGURES_2and3b!I41,0)</f>
        <v>0</v>
      </c>
      <c r="K42" s="19">
        <f>+IF(FIGURES_2and3b!J41&gt;=FIGURES_2and3b!J$111,FIGURES_2and3b!J41,0)</f>
        <v>0</v>
      </c>
      <c r="L42" s="19">
        <f>+IF(FIGURES_2and3b!K41&gt;=FIGURES_2and3b!K$111,FIGURES_2and3b!K41,0)</f>
        <v>0</v>
      </c>
      <c r="M42" s="19">
        <f>+IF(FIGURES_2and3b!L41&gt;=FIGURES_2and3b!L$111,FIGURES_2and3b!L41,0)</f>
        <v>0</v>
      </c>
      <c r="N42" s="19">
        <f>+IF(FIGURES_2and3b!M41&gt;=FIGURES_2and3b!M$111,FIGURES_2and3b!M41,0)</f>
        <v>0</v>
      </c>
      <c r="O42" s="19">
        <f>+IF(FIGURES_2and3b!N41&gt;=FIGURES_2and3b!N$111,FIGURES_2and3b!N41,0)</f>
        <v>0</v>
      </c>
      <c r="P42" s="19">
        <f>+IF(FIGURES_2and3b!O41&gt;=FIGURES_2and3b!O$111,FIGURES_2and3b!O41,0)</f>
        <v>0</v>
      </c>
      <c r="Q42" s="19">
        <f>+IF(FIGURES_2and3b!P41&gt;=FIGURES_2and3b!P$111,FIGURES_2and3b!P41,0)</f>
        <v>0</v>
      </c>
      <c r="R42" s="19">
        <f>+IF(FIGURES_2and3b!Q41&gt;=FIGURES_2and3b!Q$111,FIGURES_2and3b!Q41,0)</f>
        <v>0</v>
      </c>
      <c r="S42" s="19">
        <f>+IF(FIGURES_2and3b!R41&gt;=FIGURES_2and3b!R$111,FIGURES_2and3b!R41,0)</f>
        <v>0</v>
      </c>
      <c r="T42" s="19">
        <f>+IF(FIGURES_2and3b!S41&gt;=FIGURES_2and3b!S$111,FIGURES_2and3b!S41,0)</f>
        <v>0</v>
      </c>
      <c r="U42" s="19">
        <f>+IF(FIGURES_2and3b!T41&gt;=FIGURES_2and3b!T$111,FIGURES_2and3b!T41,0)</f>
        <v>0</v>
      </c>
      <c r="V42" s="19">
        <f>+IF(FIGURES_2and3b!U41&gt;=FIGURES_2and3b!U$111,FIGURES_2and3b!U41,0)</f>
        <v>0</v>
      </c>
      <c r="W42" s="17">
        <f>+IF(FIGURES_2and3b!V41&gt;=FIGURES_2and3b!V$111,FIGURES_2and3b!V41,0)</f>
        <v>0</v>
      </c>
      <c r="X42" s="17">
        <f>+IF(FIGURES_2and3b!W41&gt;=FIGURES_2and3b!W$111,FIGURES_2and3b!W41,0)</f>
        <v>0</v>
      </c>
      <c r="Y42" s="17">
        <f>+IF(FIGURES_2and3b!X41&gt;=FIGURES_2and3b!X$111,FIGURES_2and3b!X41,0)</f>
        <v>0</v>
      </c>
      <c r="Z42" s="17">
        <f>+IF(FIGURES_2and3b!Y41&gt;=FIGURES_2and3b!Y$111,FIGURES_2and3b!Y41,0)</f>
        <v>0</v>
      </c>
      <c r="AA42" s="17">
        <f>+IF(FIGURES_2and3b!Z41&gt;=FIGURES_2and3b!Z$111,FIGURES_2and3b!Z41,0)</f>
        <v>0</v>
      </c>
      <c r="AB42" s="17">
        <f>+IF(FIGURES_2and3b!AA41&gt;=FIGURES_2and3b!AA$111,FIGURES_2and3b!AA41,0)</f>
        <v>0</v>
      </c>
      <c r="AC42" s="17">
        <f>+IF(FIGURES_2and3b!AB41&gt;=FIGURES_2and3b!AB$111,FIGURES_2and3b!AB41,0)</f>
        <v>0</v>
      </c>
      <c r="AD42" s="17">
        <f>+IF(FIGURES_2and3b!AC41&gt;=FIGURES_2and3b!AC$111,FIGURES_2and3b!AC41,0)</f>
        <v>0</v>
      </c>
      <c r="AE42" s="17">
        <f>+IF(FIGURES_2and3b!AD41&gt;=FIGURES_2and3b!AD$111,FIGURES_2and3b!AD41,0)</f>
        <v>0</v>
      </c>
      <c r="AF42" s="17">
        <f>+IF(FIGURES_2and3b!AE41&gt;=FIGURES_2and3b!AE$111,FIGURES_2and3b!AE41,0)</f>
        <v>0</v>
      </c>
      <c r="AG42" s="17">
        <f>+IF(FIGURES_2and3b!AF41&gt;=FIGURES_2and3b!AF$111,FIGURES_2and3b!AF41,0)</f>
        <v>0</v>
      </c>
    </row>
    <row r="43" spans="2:35" x14ac:dyDescent="0.3">
      <c r="B43">
        <f>+FIGURES_2and3b!A42</f>
        <v>2020</v>
      </c>
      <c r="C43">
        <f>+FIGURES_2and3b!B42</f>
        <v>40</v>
      </c>
      <c r="D43" s="17">
        <f>+IF(FIGURES_2and3b!C42&gt;=FIGURES_2and3b!C$111,FIGURES_2and3b!C42,0)</f>
        <v>0</v>
      </c>
      <c r="E43" s="19">
        <f>+IF(FIGURES_2and3b!D42&gt;=FIGURES_2and3b!D$111,FIGURES_2and3b!D42,0)</f>
        <v>0</v>
      </c>
      <c r="F43" s="19">
        <f>+IF(FIGURES_2and3b!E42&gt;=FIGURES_2and3b!E$111,FIGURES_2and3b!E42,0)</f>
        <v>0</v>
      </c>
      <c r="G43" s="19">
        <f>+IF(FIGURES_2and3b!F42&gt;=FIGURES_2and3b!F$111,FIGURES_2and3b!F42,0)</f>
        <v>0</v>
      </c>
      <c r="H43" s="19">
        <f>+IF(FIGURES_2and3b!G42&gt;=FIGURES_2and3b!G$111,FIGURES_2and3b!G42,0)</f>
        <v>0</v>
      </c>
      <c r="I43" s="19">
        <f>+IF(FIGURES_2and3b!H42&gt;=FIGURES_2and3b!H$111,FIGURES_2and3b!H42,0)</f>
        <v>0</v>
      </c>
      <c r="J43" s="19">
        <f>+IF(FIGURES_2and3b!I42&gt;=FIGURES_2and3b!I$111,FIGURES_2and3b!I42,0)</f>
        <v>0</v>
      </c>
      <c r="K43" s="19">
        <f>+IF(FIGURES_2and3b!J42&gt;=FIGURES_2and3b!J$111,FIGURES_2and3b!J42,0)</f>
        <v>0</v>
      </c>
      <c r="L43" s="19">
        <f>+IF(FIGURES_2and3b!K42&gt;=FIGURES_2and3b!K$111,FIGURES_2and3b!K42,0)</f>
        <v>0</v>
      </c>
      <c r="M43" s="19">
        <f>+IF(FIGURES_2and3b!L42&gt;=FIGURES_2and3b!L$111,FIGURES_2and3b!L42,0)</f>
        <v>0</v>
      </c>
      <c r="N43" s="19">
        <f>+IF(FIGURES_2and3b!M42&gt;=FIGURES_2and3b!M$111,FIGURES_2and3b!M42,0)</f>
        <v>0</v>
      </c>
      <c r="O43" s="19">
        <f>+IF(FIGURES_2and3b!N42&gt;=FIGURES_2and3b!N$111,FIGURES_2and3b!N42,0)</f>
        <v>0</v>
      </c>
      <c r="P43" s="19">
        <f>+IF(FIGURES_2and3b!O42&gt;=FIGURES_2and3b!O$111,FIGURES_2and3b!O42,0)</f>
        <v>0</v>
      </c>
      <c r="Q43" s="19">
        <f>+IF(FIGURES_2and3b!P42&gt;=FIGURES_2and3b!P$111,FIGURES_2and3b!P42,0)</f>
        <v>0</v>
      </c>
      <c r="R43" s="19">
        <f>+IF(FIGURES_2and3b!Q42&gt;=FIGURES_2and3b!Q$111,FIGURES_2and3b!Q42,0)</f>
        <v>0</v>
      </c>
      <c r="S43" s="19">
        <f>+IF(FIGURES_2and3b!R42&gt;=FIGURES_2and3b!R$111,FIGURES_2and3b!R42,0)</f>
        <v>0</v>
      </c>
      <c r="T43" s="19">
        <f>+IF(FIGURES_2and3b!S42&gt;=FIGURES_2and3b!S$111,FIGURES_2and3b!S42,0)</f>
        <v>0</v>
      </c>
      <c r="U43" s="19">
        <f>+IF(FIGURES_2and3b!T42&gt;=FIGURES_2and3b!T$111,FIGURES_2and3b!T42,0)</f>
        <v>0</v>
      </c>
      <c r="V43" s="19">
        <f>+IF(FIGURES_2and3b!U42&gt;=FIGURES_2and3b!U$111,FIGURES_2and3b!U42,0)</f>
        <v>0</v>
      </c>
      <c r="W43" s="17">
        <f>+IF(FIGURES_2and3b!V42&gt;=FIGURES_2and3b!V$111,FIGURES_2and3b!V42,0)</f>
        <v>0</v>
      </c>
      <c r="X43" s="17">
        <f>+IF(FIGURES_2and3b!W42&gt;=FIGURES_2and3b!W$111,FIGURES_2and3b!W42,0)</f>
        <v>0</v>
      </c>
      <c r="Y43" s="17">
        <f>+IF(FIGURES_2and3b!X42&gt;=FIGURES_2and3b!X$111,FIGURES_2and3b!X42,0)</f>
        <v>0</v>
      </c>
      <c r="Z43" s="17">
        <f>+IF(FIGURES_2and3b!Y42&gt;=FIGURES_2and3b!Y$111,FIGURES_2and3b!Y42,0)</f>
        <v>0</v>
      </c>
      <c r="AA43" s="17">
        <f>+IF(FIGURES_2and3b!Z42&gt;=FIGURES_2and3b!Z$111,FIGURES_2and3b!Z42,0)</f>
        <v>0</v>
      </c>
      <c r="AB43" s="17">
        <f>+IF(FIGURES_2and3b!AA42&gt;=FIGURES_2and3b!AA$111,FIGURES_2and3b!AA42,0)</f>
        <v>0</v>
      </c>
      <c r="AC43" s="17">
        <f>+IF(FIGURES_2and3b!AB42&gt;=FIGURES_2and3b!AB$111,FIGURES_2and3b!AB42,0)</f>
        <v>0</v>
      </c>
      <c r="AD43" s="17">
        <f>+IF(FIGURES_2and3b!AC42&gt;=FIGURES_2and3b!AC$111,FIGURES_2and3b!AC42,0)</f>
        <v>0</v>
      </c>
      <c r="AE43" s="17">
        <f>+IF(FIGURES_2and3b!AD42&gt;=FIGURES_2and3b!AD$111,FIGURES_2and3b!AD42,0)</f>
        <v>0</v>
      </c>
      <c r="AF43" s="17">
        <f>+IF(FIGURES_2and3b!AE42&gt;=FIGURES_2and3b!AE$111,FIGURES_2and3b!AE42,0)</f>
        <v>0</v>
      </c>
      <c r="AG43" s="17">
        <f>+IF(FIGURES_2and3b!AF42&gt;=FIGURES_2and3b!AF$111,FIGURES_2and3b!AF42,0)</f>
        <v>0</v>
      </c>
    </row>
    <row r="44" spans="2:35" x14ac:dyDescent="0.3">
      <c r="B44">
        <f>+FIGURES_2and3b!A43</f>
        <v>2020</v>
      </c>
      <c r="C44">
        <f>+FIGURES_2and3b!B43</f>
        <v>41</v>
      </c>
      <c r="D44" s="17">
        <f>+IF(FIGURES_2and3b!C43&gt;=FIGURES_2and3b!C$111,FIGURES_2and3b!C43,0)</f>
        <v>0</v>
      </c>
      <c r="E44" s="19">
        <f>+IF(FIGURES_2and3b!D43&gt;=FIGURES_2and3b!D$111,FIGURES_2and3b!D43,0)</f>
        <v>0</v>
      </c>
      <c r="F44" s="19">
        <f>+IF(FIGURES_2and3b!E43&gt;=FIGURES_2and3b!E$111,FIGURES_2and3b!E43,0)</f>
        <v>0</v>
      </c>
      <c r="G44" s="19">
        <f>+IF(FIGURES_2and3b!F43&gt;=FIGURES_2and3b!F$111,FIGURES_2and3b!F43,0)</f>
        <v>0</v>
      </c>
      <c r="H44" s="19">
        <f>+IF(FIGURES_2and3b!G43&gt;=FIGURES_2and3b!G$111,FIGURES_2and3b!G43,0)</f>
        <v>0</v>
      </c>
      <c r="I44" s="19">
        <f>+IF(FIGURES_2and3b!H43&gt;=FIGURES_2and3b!H$111,FIGURES_2and3b!H43,0)</f>
        <v>0</v>
      </c>
      <c r="J44" s="19">
        <f>+IF(FIGURES_2and3b!I43&gt;=FIGURES_2and3b!I$111,FIGURES_2and3b!I43,0)</f>
        <v>0</v>
      </c>
      <c r="K44" s="19">
        <f>+IF(FIGURES_2and3b!J43&gt;=FIGURES_2and3b!J$111,FIGURES_2and3b!J43,0)</f>
        <v>0</v>
      </c>
      <c r="L44" s="19">
        <f>+IF(FIGURES_2and3b!K43&gt;=FIGURES_2and3b!K$111,FIGURES_2and3b!K43,0)</f>
        <v>0</v>
      </c>
      <c r="M44" s="19">
        <f>+IF(FIGURES_2and3b!L43&gt;=FIGURES_2and3b!L$111,FIGURES_2and3b!L43,0)</f>
        <v>0</v>
      </c>
      <c r="N44" s="19">
        <f>+IF(FIGURES_2and3b!M43&gt;=FIGURES_2and3b!M$111,FIGURES_2and3b!M43,0)</f>
        <v>0</v>
      </c>
      <c r="O44" s="19">
        <f>+IF(FIGURES_2and3b!N43&gt;=FIGURES_2and3b!N$111,FIGURES_2and3b!N43,0)</f>
        <v>0</v>
      </c>
      <c r="P44" s="19">
        <f>+IF(FIGURES_2and3b!O43&gt;=FIGURES_2and3b!O$111,FIGURES_2and3b!O43,0)</f>
        <v>0</v>
      </c>
      <c r="Q44" s="19">
        <f>+IF(FIGURES_2and3b!P43&gt;=FIGURES_2and3b!P$111,FIGURES_2and3b!P43,0)</f>
        <v>0</v>
      </c>
      <c r="R44" s="19">
        <f>+IF(FIGURES_2and3b!Q43&gt;=FIGURES_2and3b!Q$111,FIGURES_2and3b!Q43,0)</f>
        <v>0</v>
      </c>
      <c r="S44" s="19">
        <f>+IF(FIGURES_2and3b!R43&gt;=FIGURES_2and3b!R$111,FIGURES_2and3b!R43,0)</f>
        <v>0</v>
      </c>
      <c r="T44" s="19">
        <f>+IF(FIGURES_2and3b!S43&gt;=FIGURES_2and3b!S$111,FIGURES_2and3b!S43,0)</f>
        <v>0</v>
      </c>
      <c r="U44" s="19">
        <f>+IF(FIGURES_2and3b!T43&gt;=FIGURES_2and3b!T$111,FIGURES_2and3b!T43,0)</f>
        <v>0</v>
      </c>
      <c r="V44" s="19">
        <f>+IF(FIGURES_2and3b!U43&gt;=FIGURES_2and3b!U$111,FIGURES_2and3b!U43,0)</f>
        <v>0</v>
      </c>
      <c r="W44" s="17">
        <f>+IF(FIGURES_2and3b!V43&gt;=FIGURES_2and3b!V$111,FIGURES_2and3b!V43,0)</f>
        <v>0</v>
      </c>
      <c r="X44" s="17">
        <f>+IF(FIGURES_2and3b!W43&gt;=FIGURES_2and3b!W$111,FIGURES_2and3b!W43,0)</f>
        <v>0</v>
      </c>
      <c r="Y44" s="17">
        <f>+IF(FIGURES_2and3b!X43&gt;=FIGURES_2and3b!X$111,FIGURES_2and3b!X43,0)</f>
        <v>0</v>
      </c>
      <c r="Z44" s="17">
        <f>+IF(FIGURES_2and3b!Y43&gt;=FIGURES_2and3b!Y$111,FIGURES_2and3b!Y43,0)</f>
        <v>0</v>
      </c>
      <c r="AA44" s="17">
        <f>+IF(FIGURES_2and3b!Z43&gt;=FIGURES_2and3b!Z$111,FIGURES_2and3b!Z43,0)</f>
        <v>0</v>
      </c>
      <c r="AB44" s="17">
        <f>+IF(FIGURES_2and3b!AA43&gt;=FIGURES_2and3b!AA$111,FIGURES_2and3b!AA43,0)</f>
        <v>0</v>
      </c>
      <c r="AC44" s="17">
        <f>+IF(FIGURES_2and3b!AB43&gt;=FIGURES_2and3b!AB$111,FIGURES_2and3b!AB43,0)</f>
        <v>0</v>
      </c>
      <c r="AD44" s="17">
        <f>+IF(FIGURES_2and3b!AC43&gt;=FIGURES_2and3b!AC$111,FIGURES_2and3b!AC43,0)</f>
        <v>0</v>
      </c>
      <c r="AE44" s="17">
        <f>+IF(FIGURES_2and3b!AD43&gt;=FIGURES_2and3b!AD$111,FIGURES_2and3b!AD43,0)</f>
        <v>0</v>
      </c>
      <c r="AF44" s="17">
        <f>+IF(FIGURES_2and3b!AE43&gt;=FIGURES_2and3b!AE$111,FIGURES_2and3b!AE43,0)</f>
        <v>0</v>
      </c>
      <c r="AG44" s="17">
        <f>+IF(FIGURES_2and3b!AF43&gt;=FIGURES_2and3b!AF$111,FIGURES_2and3b!AF43,0)</f>
        <v>0</v>
      </c>
    </row>
    <row r="45" spans="2:35" x14ac:dyDescent="0.3">
      <c r="B45">
        <f>+FIGURES_2and3b!A44</f>
        <v>2020</v>
      </c>
      <c r="C45">
        <f>+FIGURES_2and3b!B44</f>
        <v>42</v>
      </c>
      <c r="D45" s="17">
        <f>+IF(FIGURES_2and3b!C44&gt;=FIGURES_2and3b!C$111,FIGURES_2and3b!C44,0)</f>
        <v>0</v>
      </c>
      <c r="E45" s="19">
        <f>+IF(FIGURES_2and3b!D44&gt;=FIGURES_2and3b!D$111,FIGURES_2and3b!D44,0)</f>
        <v>0</v>
      </c>
      <c r="F45" s="19">
        <f>+IF(FIGURES_2and3b!E44&gt;=FIGURES_2and3b!E$111,FIGURES_2and3b!E44,0)</f>
        <v>0</v>
      </c>
      <c r="G45" s="19">
        <f>+IF(FIGURES_2and3b!F44&gt;=FIGURES_2and3b!F$111,FIGURES_2and3b!F44,0)</f>
        <v>0</v>
      </c>
      <c r="H45" s="19">
        <f>+IF(FIGURES_2and3b!G44&gt;=FIGURES_2and3b!G$111,FIGURES_2and3b!G44,0)</f>
        <v>0</v>
      </c>
      <c r="I45" s="19">
        <f>+IF(FIGURES_2and3b!H44&gt;=FIGURES_2and3b!H$111,FIGURES_2and3b!H44,0)</f>
        <v>0</v>
      </c>
      <c r="J45" s="19">
        <f>+IF(FIGURES_2and3b!I44&gt;=FIGURES_2and3b!I$111,FIGURES_2and3b!I44,0)</f>
        <v>0</v>
      </c>
      <c r="K45" s="19">
        <f>+IF(FIGURES_2and3b!J44&gt;=FIGURES_2and3b!J$111,FIGURES_2and3b!J44,0)</f>
        <v>0</v>
      </c>
      <c r="L45" s="19">
        <f>+IF(FIGURES_2and3b!K44&gt;=FIGURES_2and3b!K$111,FIGURES_2and3b!K44,0)</f>
        <v>0</v>
      </c>
      <c r="M45" s="19">
        <f>+IF(FIGURES_2and3b!L44&gt;=FIGURES_2and3b!L$111,FIGURES_2and3b!L44,0)</f>
        <v>0</v>
      </c>
      <c r="N45" s="19">
        <f>+IF(FIGURES_2and3b!M44&gt;=FIGURES_2and3b!M$111,FIGURES_2and3b!M44,0)</f>
        <v>0</v>
      </c>
      <c r="O45" s="19">
        <f>+IF(FIGURES_2and3b!N44&gt;=FIGURES_2and3b!N$111,FIGURES_2and3b!N44,0)</f>
        <v>0</v>
      </c>
      <c r="P45" s="19">
        <f>+IF(FIGURES_2and3b!O44&gt;=FIGURES_2and3b!O$111,FIGURES_2and3b!O44,0)</f>
        <v>0</v>
      </c>
      <c r="Q45" s="19">
        <f>+IF(FIGURES_2and3b!P44&gt;=FIGURES_2and3b!P$111,FIGURES_2and3b!P44,0)</f>
        <v>0</v>
      </c>
      <c r="R45" s="19">
        <f>+IF(FIGURES_2and3b!Q44&gt;=FIGURES_2and3b!Q$111,FIGURES_2and3b!Q44,0)</f>
        <v>0</v>
      </c>
      <c r="S45" s="19">
        <f>+IF(FIGURES_2and3b!R44&gt;=FIGURES_2and3b!R$111,FIGURES_2and3b!R44,0)</f>
        <v>0</v>
      </c>
      <c r="T45" s="19">
        <f>+IF(FIGURES_2and3b!S44&gt;=FIGURES_2and3b!S$111,FIGURES_2and3b!S44,0)</f>
        <v>0</v>
      </c>
      <c r="U45" s="19">
        <f>+IF(FIGURES_2and3b!T44&gt;=FIGURES_2and3b!T$111,FIGURES_2and3b!T44,0)</f>
        <v>0</v>
      </c>
      <c r="V45" s="19">
        <f>+IF(FIGURES_2and3b!U44&gt;=FIGURES_2and3b!U$111,FIGURES_2and3b!U44,0)</f>
        <v>0</v>
      </c>
      <c r="W45" s="17">
        <f>+IF(FIGURES_2and3b!V44&gt;=FIGURES_2and3b!V$111,FIGURES_2and3b!V44,0)</f>
        <v>0</v>
      </c>
      <c r="X45" s="17">
        <f>+IF(FIGURES_2and3b!W44&gt;=FIGURES_2and3b!W$111,FIGURES_2and3b!W44,0)</f>
        <v>0</v>
      </c>
      <c r="Y45" s="17">
        <f>+IF(FIGURES_2and3b!X44&gt;=FIGURES_2and3b!X$111,FIGURES_2and3b!X44,0)</f>
        <v>0</v>
      </c>
      <c r="Z45" s="17">
        <f>+IF(FIGURES_2and3b!Y44&gt;=FIGURES_2and3b!Y$111,FIGURES_2and3b!Y44,0)</f>
        <v>0</v>
      </c>
      <c r="AA45" s="17">
        <f>+IF(FIGURES_2and3b!Z44&gt;=FIGURES_2and3b!Z$111,FIGURES_2and3b!Z44,0)</f>
        <v>0</v>
      </c>
      <c r="AB45" s="17">
        <f>+IF(FIGURES_2and3b!AA44&gt;=FIGURES_2and3b!AA$111,FIGURES_2and3b!AA44,0)</f>
        <v>0</v>
      </c>
      <c r="AC45" s="17">
        <f>+IF(FIGURES_2and3b!AB44&gt;=FIGURES_2and3b!AB$111,FIGURES_2and3b!AB44,0)</f>
        <v>0</v>
      </c>
      <c r="AD45" s="17">
        <f>+IF(FIGURES_2and3b!AC44&gt;=FIGURES_2and3b!AC$111,FIGURES_2and3b!AC44,0)</f>
        <v>0</v>
      </c>
      <c r="AE45" s="17">
        <f>+IF(FIGURES_2and3b!AD44&gt;=FIGURES_2and3b!AD$111,FIGURES_2and3b!AD44,0)</f>
        <v>0</v>
      </c>
      <c r="AF45" s="17">
        <f>+IF(FIGURES_2and3b!AE44&gt;=FIGURES_2and3b!AE$111,FIGURES_2and3b!AE44,0)</f>
        <v>0</v>
      </c>
      <c r="AG45" s="17">
        <f>+IF(FIGURES_2and3b!AF44&gt;=FIGURES_2and3b!AF$111,FIGURES_2and3b!AF44,0)</f>
        <v>0</v>
      </c>
    </row>
    <row r="46" spans="2:35" x14ac:dyDescent="0.3">
      <c r="B46">
        <f>+FIGURES_2and3b!A45</f>
        <v>2020</v>
      </c>
      <c r="C46">
        <f>+FIGURES_2and3b!B45</f>
        <v>43</v>
      </c>
      <c r="D46" s="17">
        <f>+IF(FIGURES_2and3b!C45&gt;=FIGURES_2and3b!C$111,FIGURES_2and3b!C45,0)</f>
        <v>0</v>
      </c>
      <c r="E46" s="19">
        <f>+IF(FIGURES_2and3b!D45&gt;=FIGURES_2and3b!D$111,FIGURES_2and3b!D45,0)</f>
        <v>0</v>
      </c>
      <c r="F46" s="19">
        <f>+IF(FIGURES_2and3b!E45&gt;=FIGURES_2and3b!E$111,FIGURES_2and3b!E45,0)</f>
        <v>0</v>
      </c>
      <c r="G46" s="19">
        <f>+IF(FIGURES_2and3b!F45&gt;=FIGURES_2and3b!F$111,FIGURES_2and3b!F45,0)</f>
        <v>0</v>
      </c>
      <c r="H46" s="19">
        <f>+IF(FIGURES_2and3b!G45&gt;=FIGURES_2and3b!G$111,FIGURES_2and3b!G45,0)</f>
        <v>0</v>
      </c>
      <c r="I46" s="19">
        <f>+IF(FIGURES_2and3b!H45&gt;=FIGURES_2and3b!H$111,FIGURES_2and3b!H45,0)</f>
        <v>0</v>
      </c>
      <c r="J46" s="19">
        <f>+IF(FIGURES_2and3b!I45&gt;=FIGURES_2and3b!I$111,FIGURES_2and3b!I45,0)</f>
        <v>0</v>
      </c>
      <c r="K46" s="19">
        <f>+IF(FIGURES_2and3b!J45&gt;=FIGURES_2and3b!J$111,FIGURES_2and3b!J45,0)</f>
        <v>0</v>
      </c>
      <c r="L46" s="19">
        <f>+IF(FIGURES_2and3b!K45&gt;=FIGURES_2and3b!K$111,FIGURES_2and3b!K45,0)</f>
        <v>0</v>
      </c>
      <c r="M46" s="19">
        <f>+IF(FIGURES_2and3b!L45&gt;=FIGURES_2and3b!L$111,FIGURES_2and3b!L45,0)</f>
        <v>0</v>
      </c>
      <c r="N46" s="19">
        <f>+IF(FIGURES_2and3b!M45&gt;=FIGURES_2and3b!M$111,FIGURES_2and3b!M45,0)</f>
        <v>0</v>
      </c>
      <c r="O46" s="19">
        <f>+IF(FIGURES_2and3b!N45&gt;=FIGURES_2and3b!N$111,FIGURES_2and3b!N45,0)</f>
        <v>0</v>
      </c>
      <c r="P46" s="19">
        <f>+IF(FIGURES_2and3b!O45&gt;=FIGURES_2and3b!O$111,FIGURES_2and3b!O45,0)</f>
        <v>0</v>
      </c>
      <c r="Q46" s="19">
        <f>+IF(FIGURES_2and3b!P45&gt;=FIGURES_2and3b!P$111,FIGURES_2and3b!P45,0)</f>
        <v>0</v>
      </c>
      <c r="R46" s="19">
        <f>+IF(FIGURES_2and3b!Q45&gt;=FIGURES_2and3b!Q$111,FIGURES_2and3b!Q45,0)</f>
        <v>0</v>
      </c>
      <c r="S46" s="19">
        <f>+IF(FIGURES_2and3b!R45&gt;=FIGURES_2and3b!R$111,FIGURES_2and3b!R45,0)</f>
        <v>0</v>
      </c>
      <c r="T46" s="19">
        <f>+IF(FIGURES_2and3b!S45&gt;=FIGURES_2and3b!S$111,FIGURES_2and3b!S45,0)</f>
        <v>0</v>
      </c>
      <c r="U46" s="19">
        <f>+IF(FIGURES_2and3b!T45&gt;=FIGURES_2and3b!T$111,FIGURES_2and3b!T45,0)</f>
        <v>0</v>
      </c>
      <c r="V46" s="19">
        <f>+IF(FIGURES_2and3b!U45&gt;=FIGURES_2and3b!U$111,FIGURES_2and3b!U45,0)</f>
        <v>0</v>
      </c>
      <c r="W46" s="17">
        <f>+IF(FIGURES_2and3b!V45&gt;=FIGURES_2and3b!V$111,FIGURES_2and3b!V45,0)</f>
        <v>0</v>
      </c>
      <c r="X46" s="17">
        <f>+IF(FIGURES_2and3b!W45&gt;=FIGURES_2and3b!W$111,FIGURES_2and3b!W45,0)</f>
        <v>742.5</v>
      </c>
      <c r="Y46" s="17">
        <f>+IF(FIGURES_2and3b!X45&gt;=FIGURES_2and3b!X$111,FIGURES_2and3b!X45,0)</f>
        <v>0</v>
      </c>
      <c r="Z46" s="17">
        <f>+IF(FIGURES_2and3b!Y45&gt;=FIGURES_2and3b!Y$111,FIGURES_2and3b!Y45,0)</f>
        <v>0</v>
      </c>
      <c r="AA46" s="17">
        <f>+IF(FIGURES_2and3b!Z45&gt;=FIGURES_2and3b!Z$111,FIGURES_2and3b!Z45,0)</f>
        <v>0</v>
      </c>
      <c r="AB46" s="17">
        <f>+IF(FIGURES_2and3b!AA45&gt;=FIGURES_2and3b!AA$111,FIGURES_2and3b!AA45,0)</f>
        <v>0</v>
      </c>
      <c r="AC46" s="17">
        <f>+IF(FIGURES_2and3b!AB45&gt;=FIGURES_2and3b!AB$111,FIGURES_2and3b!AB45,0)</f>
        <v>0</v>
      </c>
      <c r="AD46" s="17">
        <f>+IF(FIGURES_2and3b!AC45&gt;=FIGURES_2and3b!AC$111,FIGURES_2and3b!AC45,0)</f>
        <v>0</v>
      </c>
      <c r="AE46" s="17">
        <f>+IF(FIGURES_2and3b!AD45&gt;=FIGURES_2and3b!AD$111,FIGURES_2and3b!AD45,0)</f>
        <v>0</v>
      </c>
      <c r="AF46" s="17">
        <f>+IF(FIGURES_2and3b!AE45&gt;=FIGURES_2and3b!AE$111,FIGURES_2and3b!AE45,0)</f>
        <v>0</v>
      </c>
      <c r="AG46" s="17">
        <f>+IF(FIGURES_2and3b!AF45&gt;=FIGURES_2and3b!AF$111,FIGURES_2and3b!AF45,0)</f>
        <v>0</v>
      </c>
    </row>
    <row r="47" spans="2:35" x14ac:dyDescent="0.3">
      <c r="B47">
        <f>+FIGURES_2and3b!A46</f>
        <v>2020</v>
      </c>
      <c r="C47">
        <f>+FIGURES_2and3b!B46</f>
        <v>44</v>
      </c>
      <c r="D47" s="17">
        <f>+IF(FIGURES_2and3b!C46&gt;=FIGURES_2and3b!C$111,FIGURES_2and3b!C46,0)</f>
        <v>0</v>
      </c>
      <c r="E47" s="19">
        <f>+IF(FIGURES_2and3b!D46&gt;=FIGURES_2and3b!D$111,FIGURES_2and3b!D46,0)</f>
        <v>0</v>
      </c>
      <c r="F47" s="19">
        <f>+IF(FIGURES_2and3b!E46&gt;=FIGURES_2and3b!E$111,FIGURES_2and3b!E46,0)</f>
        <v>0</v>
      </c>
      <c r="G47" s="19">
        <f>+IF(FIGURES_2and3b!F46&gt;=FIGURES_2and3b!F$111,FIGURES_2and3b!F46,0)</f>
        <v>0</v>
      </c>
      <c r="H47" s="19">
        <f>+IF(FIGURES_2and3b!G46&gt;=FIGURES_2and3b!G$111,FIGURES_2and3b!G46,0)</f>
        <v>0</v>
      </c>
      <c r="I47" s="19">
        <f>+IF(FIGURES_2and3b!H46&gt;=FIGURES_2and3b!H$111,FIGURES_2and3b!H46,0)</f>
        <v>0</v>
      </c>
      <c r="J47" s="19">
        <f>+IF(FIGURES_2and3b!I46&gt;=FIGURES_2and3b!I$111,FIGURES_2and3b!I46,0)</f>
        <v>0</v>
      </c>
      <c r="K47" s="19">
        <f>+IF(FIGURES_2and3b!J46&gt;=FIGURES_2and3b!J$111,FIGURES_2and3b!J46,0)</f>
        <v>0</v>
      </c>
      <c r="L47" s="19">
        <f>+IF(FIGURES_2and3b!K46&gt;=FIGURES_2and3b!K$111,FIGURES_2and3b!K46,0)</f>
        <v>0</v>
      </c>
      <c r="M47" s="19">
        <f>+IF(FIGURES_2and3b!L46&gt;=FIGURES_2and3b!L$111,FIGURES_2and3b!L46,0)</f>
        <v>0</v>
      </c>
      <c r="N47" s="19">
        <f>+IF(FIGURES_2and3b!M46&gt;=FIGURES_2and3b!M$111,FIGURES_2and3b!M46,0)</f>
        <v>0</v>
      </c>
      <c r="O47" s="19">
        <f>+IF(FIGURES_2and3b!N46&gt;=FIGURES_2and3b!N$111,FIGURES_2and3b!N46,0)</f>
        <v>0</v>
      </c>
      <c r="P47" s="19">
        <f>+IF(FIGURES_2and3b!O46&gt;=FIGURES_2and3b!O$111,FIGURES_2and3b!O46,0)</f>
        <v>0</v>
      </c>
      <c r="Q47" s="19">
        <f>+IF(FIGURES_2and3b!P46&gt;=FIGURES_2and3b!P$111,FIGURES_2and3b!P46,0)</f>
        <v>0</v>
      </c>
      <c r="R47" s="19">
        <f>+IF(FIGURES_2and3b!Q46&gt;=FIGURES_2and3b!Q$111,FIGURES_2and3b!Q46,0)</f>
        <v>0</v>
      </c>
      <c r="S47" s="19">
        <f>+IF(FIGURES_2and3b!R46&gt;=FIGURES_2and3b!R$111,FIGURES_2and3b!R46,0)</f>
        <v>0</v>
      </c>
      <c r="T47" s="19">
        <f>+IF(FIGURES_2and3b!S46&gt;=FIGURES_2and3b!S$111,FIGURES_2and3b!S46,0)</f>
        <v>0</v>
      </c>
      <c r="U47" s="19">
        <f>+IF(FIGURES_2and3b!T46&gt;=FIGURES_2and3b!T$111,FIGURES_2and3b!T46,0)</f>
        <v>0</v>
      </c>
      <c r="V47" s="19">
        <f>+IF(FIGURES_2and3b!U46&gt;=FIGURES_2and3b!U$111,FIGURES_2and3b!U46,0)</f>
        <v>0</v>
      </c>
      <c r="W47" s="17">
        <f>+IF(FIGURES_2and3b!V46&gt;=FIGURES_2and3b!V$111,FIGURES_2and3b!V46,0)</f>
        <v>0</v>
      </c>
      <c r="X47" s="18">
        <f>+IF(FIGURES_2and3b!W46&gt;=FIGURES_2and3b!W$111,FIGURES_2and3b!W46,0)</f>
        <v>1018.2</v>
      </c>
      <c r="Y47" s="17">
        <f>+IF(FIGURES_2and3b!X46&gt;=FIGURES_2and3b!X$111,FIGURES_2and3b!X46,0)</f>
        <v>0</v>
      </c>
      <c r="Z47" s="17">
        <f>+IF(FIGURES_2and3b!Y46&gt;=FIGURES_2and3b!Y$111,FIGURES_2and3b!Y46,0)</f>
        <v>0</v>
      </c>
      <c r="AA47" s="17">
        <f>+IF(FIGURES_2and3b!Z46&gt;=FIGURES_2and3b!Z$111,FIGURES_2and3b!Z46,0)</f>
        <v>0</v>
      </c>
      <c r="AB47" s="17">
        <f>+IF(FIGURES_2and3b!AA46&gt;=FIGURES_2and3b!AA$111,FIGURES_2and3b!AA46,0)</f>
        <v>0</v>
      </c>
      <c r="AC47" s="17">
        <f>+IF(FIGURES_2and3b!AB46&gt;=FIGURES_2and3b!AB$111,FIGURES_2and3b!AB46,0)</f>
        <v>0</v>
      </c>
      <c r="AD47" s="17">
        <f>+IF(FIGURES_2and3b!AC46&gt;=FIGURES_2and3b!AC$111,FIGURES_2and3b!AC46,0)</f>
        <v>931.40002000000004</v>
      </c>
      <c r="AE47" s="17">
        <f>+IF(FIGURES_2and3b!AD46&gt;=FIGURES_2and3b!AD$111,FIGURES_2and3b!AD46,0)</f>
        <v>0</v>
      </c>
      <c r="AF47" s="17">
        <f>+IF(FIGURES_2and3b!AE46&gt;=FIGURES_2and3b!AE$111,FIGURES_2and3b!AE46,0)</f>
        <v>0</v>
      </c>
      <c r="AG47" s="17">
        <f>+IF(FIGURES_2and3b!AF46&gt;=FIGURES_2and3b!AF$111,FIGURES_2and3b!AF46,0)</f>
        <v>0</v>
      </c>
    </row>
    <row r="48" spans="2:35" x14ac:dyDescent="0.3">
      <c r="B48">
        <f>+FIGURES_2and3b!A47</f>
        <v>2020</v>
      </c>
      <c r="C48">
        <f>+FIGURES_2and3b!B47</f>
        <v>45</v>
      </c>
      <c r="D48" s="17">
        <f>+IF(FIGURES_2and3b!C47&gt;=FIGURES_2and3b!C$111,FIGURES_2and3b!C47,0)</f>
        <v>0</v>
      </c>
      <c r="E48" s="19">
        <f>+IF(FIGURES_2and3b!D47&gt;=FIGURES_2and3b!D$111,FIGURES_2and3b!D47,0)</f>
        <v>0</v>
      </c>
      <c r="F48" s="19">
        <f>+IF(FIGURES_2and3b!E47&gt;=FIGURES_2and3b!E$111,FIGURES_2and3b!E47,0)</f>
        <v>0</v>
      </c>
      <c r="G48" s="19">
        <f>+IF(FIGURES_2and3b!F47&gt;=FIGURES_2and3b!F$111,FIGURES_2and3b!F47,0)</f>
        <v>741.5</v>
      </c>
      <c r="H48" s="19">
        <f>+IF(FIGURES_2and3b!G47&gt;=FIGURES_2and3b!G$111,FIGURES_2and3b!G47,0)</f>
        <v>464.01238999999998</v>
      </c>
      <c r="I48" s="19">
        <f>+IF(FIGURES_2and3b!H47&gt;=FIGURES_2and3b!H$111,FIGURES_2and3b!H47,0)</f>
        <v>0</v>
      </c>
      <c r="J48" s="19">
        <f>+IF(FIGURES_2and3b!I47&gt;=FIGURES_2and3b!I$111,FIGURES_2and3b!I47,0)</f>
        <v>0</v>
      </c>
      <c r="K48" s="19">
        <f>+IF(FIGURES_2and3b!J47&gt;=FIGURES_2and3b!J$111,FIGURES_2and3b!J47,0)</f>
        <v>0</v>
      </c>
      <c r="L48" s="19">
        <f>+IF(FIGURES_2and3b!K47&gt;=FIGURES_2and3b!K$111,FIGURES_2and3b!K47,0)</f>
        <v>0</v>
      </c>
      <c r="M48" s="19">
        <f>+IF(FIGURES_2and3b!L47&gt;=FIGURES_2and3b!L$111,FIGURES_2and3b!L47,0)</f>
        <v>308.20001000000002</v>
      </c>
      <c r="N48" s="19">
        <f>+IF(FIGURES_2and3b!M47&gt;=FIGURES_2and3b!M$111,FIGURES_2and3b!M47,0)</f>
        <v>0</v>
      </c>
      <c r="O48" s="19">
        <f>+IF(FIGURES_2and3b!N47&gt;=FIGURES_2and3b!N$111,FIGURES_2and3b!N47,0)</f>
        <v>0</v>
      </c>
      <c r="P48" s="19">
        <f>+IF(FIGURES_2and3b!O47&gt;=FIGURES_2and3b!O$111,FIGURES_2and3b!O47,0)</f>
        <v>0</v>
      </c>
      <c r="Q48" s="19">
        <f>+IF(FIGURES_2and3b!P47&gt;=FIGURES_2and3b!P$111,FIGURES_2and3b!P47,0)</f>
        <v>0</v>
      </c>
      <c r="R48" s="19">
        <f>+IF(FIGURES_2and3b!Q47&gt;=FIGURES_2and3b!Q$111,FIGURES_2and3b!Q47,0)</f>
        <v>0</v>
      </c>
      <c r="S48" s="19">
        <f>+IF(FIGURES_2and3b!R47&gt;=FIGURES_2and3b!R$111,FIGURES_2and3b!R47,0)</f>
        <v>0</v>
      </c>
      <c r="T48" s="19">
        <f>+IF(FIGURES_2and3b!S47&gt;=FIGURES_2and3b!S$111,FIGURES_2and3b!S47,0)</f>
        <v>0</v>
      </c>
      <c r="U48" s="19">
        <f>+IF(FIGURES_2and3b!T47&gt;=FIGURES_2and3b!T$111,FIGURES_2and3b!T47,0)</f>
        <v>0</v>
      </c>
      <c r="V48" s="19">
        <f>+IF(FIGURES_2and3b!U47&gt;=FIGURES_2and3b!U$111,FIGURES_2and3b!U47,0)</f>
        <v>0</v>
      </c>
      <c r="W48" s="17">
        <f>+IF(FIGURES_2and3b!V47&gt;=FIGURES_2and3b!V$111,FIGURES_2and3b!V47,0)</f>
        <v>0</v>
      </c>
      <c r="X48" s="17">
        <f>+IF(FIGURES_2and3b!W47&gt;=FIGURES_2and3b!W$111,FIGURES_2and3b!W47,0)</f>
        <v>1016.6</v>
      </c>
      <c r="Y48" s="17">
        <f>+IF(FIGURES_2and3b!X47&gt;=FIGURES_2and3b!X$111,FIGURES_2and3b!X47,0)</f>
        <v>0</v>
      </c>
      <c r="Z48" s="17">
        <f>+IF(FIGURES_2and3b!Y47&gt;=FIGURES_2and3b!Y$111,FIGURES_2and3b!Y47,0)</f>
        <v>0</v>
      </c>
      <c r="AA48" s="17">
        <f>+IF(FIGURES_2and3b!Z47&gt;=FIGURES_2and3b!Z$111,FIGURES_2and3b!Z47,0)</f>
        <v>0</v>
      </c>
      <c r="AB48" s="17">
        <f>+IF(FIGURES_2and3b!AA47&gt;=FIGURES_2and3b!AA$111,FIGURES_2and3b!AA47,0)</f>
        <v>0</v>
      </c>
      <c r="AC48" s="17">
        <f>+IF(FIGURES_2and3b!AB47&gt;=FIGURES_2and3b!AB$111,FIGURES_2and3b!AB47,0)</f>
        <v>0</v>
      </c>
      <c r="AD48" s="18">
        <f>+IF(FIGURES_2and3b!AC47&gt;=FIGURES_2and3b!AC$111,FIGURES_2and3b!AC47,0)</f>
        <v>1125.5</v>
      </c>
      <c r="AE48" s="18">
        <f>+IF(FIGURES_2and3b!AD47&gt;=FIGURES_2and3b!AD$111,FIGURES_2and3b!AD47,0)</f>
        <v>681.09997999999996</v>
      </c>
      <c r="AF48" s="17">
        <f>+IF(FIGURES_2and3b!AE47&gt;=FIGURES_2and3b!AE$111,FIGURES_2and3b!AE47,0)</f>
        <v>0</v>
      </c>
      <c r="AG48" s="17">
        <f>+IF(FIGURES_2and3b!AF47&gt;=FIGURES_2and3b!AF$111,FIGURES_2and3b!AF47,0)</f>
        <v>0</v>
      </c>
    </row>
    <row r="49" spans="2:33" x14ac:dyDescent="0.3">
      <c r="B49">
        <f>+FIGURES_2and3b!A48</f>
        <v>2020</v>
      </c>
      <c r="C49">
        <f>+FIGURES_2and3b!B48</f>
        <v>46</v>
      </c>
      <c r="D49" s="17">
        <f>+IF(FIGURES_2and3b!C48&gt;=FIGURES_2and3b!C$111,FIGURES_2and3b!C48,0)</f>
        <v>0</v>
      </c>
      <c r="E49" s="19">
        <f>+IF(FIGURES_2and3b!D48&gt;=FIGURES_2and3b!D$111,FIGURES_2and3b!D48,0)</f>
        <v>235.33680930000003</v>
      </c>
      <c r="F49" s="19">
        <f>+IF(FIGURES_2and3b!E48&gt;=FIGURES_2and3b!E$111,FIGURES_2and3b!E48,0)</f>
        <v>424.20001000000002</v>
      </c>
      <c r="G49" s="19">
        <f>+IF(FIGURES_2and3b!F48&gt;=FIGURES_2and3b!F$111,FIGURES_2and3b!F48,0)</f>
        <v>607.79998999999998</v>
      </c>
      <c r="H49" s="20">
        <f>+IF(FIGURES_2and3b!G48&gt;=FIGURES_2and3b!G$111,FIGURES_2and3b!G48,0)</f>
        <v>501.72570999999999</v>
      </c>
      <c r="I49" s="19">
        <f>+IF(FIGURES_2and3b!H48&gt;=FIGURES_2and3b!H$111,FIGURES_2and3b!H48,0)</f>
        <v>0</v>
      </c>
      <c r="J49" s="19">
        <f>+IF(FIGURES_2and3b!I48&gt;=FIGURES_2and3b!I$111,FIGURES_2and3b!I48,0)</f>
        <v>0</v>
      </c>
      <c r="K49" s="19">
        <f>+IF(FIGURES_2and3b!J48&gt;=FIGURES_2and3b!J$111,FIGURES_2and3b!J48,0)</f>
        <v>0</v>
      </c>
      <c r="L49" s="19">
        <f>+IF(FIGURES_2and3b!K48&gt;=FIGURES_2and3b!K$111,FIGURES_2and3b!K48,0)</f>
        <v>0</v>
      </c>
      <c r="M49" s="19">
        <f>+IF(FIGURES_2and3b!L48&gt;=FIGURES_2and3b!L$111,FIGURES_2and3b!L48,0)</f>
        <v>0</v>
      </c>
      <c r="N49" s="19">
        <f>+IF(FIGURES_2and3b!M48&gt;=FIGURES_2and3b!M$111,FIGURES_2and3b!M48,0)</f>
        <v>0</v>
      </c>
      <c r="O49" s="19">
        <f>+IF(FIGURES_2and3b!N48&gt;=FIGURES_2and3b!N$111,FIGURES_2and3b!N48,0)</f>
        <v>0</v>
      </c>
      <c r="P49" s="19">
        <f>+IF(FIGURES_2and3b!O48&gt;=FIGURES_2and3b!O$111,FIGURES_2and3b!O48,0)</f>
        <v>0</v>
      </c>
      <c r="Q49" s="19">
        <f>+IF(FIGURES_2and3b!P48&gt;=FIGURES_2and3b!P$111,FIGURES_2and3b!P48,0)</f>
        <v>0</v>
      </c>
      <c r="R49" s="19">
        <f>+IF(FIGURES_2and3b!Q48&gt;=FIGURES_2and3b!Q$111,FIGURES_2and3b!Q48,0)</f>
        <v>553.90002000000004</v>
      </c>
      <c r="S49" s="19">
        <f>+IF(FIGURES_2and3b!R48&gt;=FIGURES_2and3b!R$111,FIGURES_2and3b!R48,0)</f>
        <v>0</v>
      </c>
      <c r="T49" s="19">
        <f>+IF(FIGURES_2and3b!S48&gt;=FIGURES_2and3b!S$111,FIGURES_2and3b!S48,0)</f>
        <v>0</v>
      </c>
      <c r="U49" s="19">
        <f>+IF(FIGURES_2and3b!T48&gt;=FIGURES_2and3b!T$111,FIGURES_2and3b!T48,0)</f>
        <v>0</v>
      </c>
      <c r="V49" s="19">
        <f>+IF(FIGURES_2and3b!U48&gt;=FIGURES_2and3b!U$111,FIGURES_2and3b!U48,0)</f>
        <v>0</v>
      </c>
      <c r="W49" s="17">
        <f>+IF(FIGURES_2and3b!V48&gt;=FIGURES_2and3b!V$111,FIGURES_2and3b!V48,0)</f>
        <v>0</v>
      </c>
      <c r="X49" s="17">
        <f>+IF(FIGURES_2and3b!W48&gt;=FIGURES_2and3b!W$111,FIGURES_2and3b!W48,0)</f>
        <v>819.90002000000004</v>
      </c>
      <c r="Y49" s="17">
        <f>+IF(FIGURES_2and3b!X48&gt;=FIGURES_2and3b!X$111,FIGURES_2and3b!X48,0)</f>
        <v>0</v>
      </c>
      <c r="Z49" s="17">
        <f>+IF(FIGURES_2and3b!Y48&gt;=FIGURES_2and3b!Y$111,FIGURES_2and3b!Y48,0)</f>
        <v>0</v>
      </c>
      <c r="AA49" s="17">
        <f>+IF(FIGURES_2and3b!Z48&gt;=FIGURES_2and3b!Z$111,FIGURES_2and3b!Z48,0)</f>
        <v>0</v>
      </c>
      <c r="AB49" s="17">
        <f>+IF(FIGURES_2and3b!AA48&gt;=FIGURES_2and3b!AA$111,FIGURES_2and3b!AA48,0)</f>
        <v>0</v>
      </c>
      <c r="AC49" s="17">
        <f>+IF(FIGURES_2and3b!AB48&gt;=FIGURES_2and3b!AB$111,FIGURES_2and3b!AB48,0)</f>
        <v>0</v>
      </c>
      <c r="AD49" s="17">
        <f>+IF(FIGURES_2and3b!AC48&gt;=FIGURES_2and3b!AC$111,FIGURES_2and3b!AC48,0)</f>
        <v>1032.7</v>
      </c>
      <c r="AE49" s="17">
        <f>+IF(FIGURES_2and3b!AD48&gt;=FIGURES_2and3b!AD$111,FIGURES_2and3b!AD48,0)</f>
        <v>0</v>
      </c>
      <c r="AF49" s="17">
        <f>+IF(FIGURES_2and3b!AE48&gt;=FIGURES_2and3b!AE$111,FIGURES_2and3b!AE48,0)</f>
        <v>0</v>
      </c>
      <c r="AG49" s="17">
        <f>+IF(FIGURES_2and3b!AF48&gt;=FIGURES_2and3b!AF$111,FIGURES_2and3b!AF48,0)</f>
        <v>827.40002000000004</v>
      </c>
    </row>
    <row r="50" spans="2:33" x14ac:dyDescent="0.3">
      <c r="B50">
        <f>+FIGURES_2and3b!A49</f>
        <v>2020</v>
      </c>
      <c r="C50">
        <f>+FIGURES_2and3b!B49</f>
        <v>47</v>
      </c>
      <c r="D50" s="17">
        <f>+IF(FIGURES_2and3b!C49&gt;=FIGURES_2and3b!C$111,FIGURES_2and3b!C49,0)</f>
        <v>0</v>
      </c>
      <c r="E50" s="19">
        <f>+IF(FIGURES_2and3b!D49&gt;=FIGURES_2and3b!D$111,FIGURES_2and3b!D49,0)</f>
        <v>0</v>
      </c>
      <c r="F50" s="19">
        <f>+IF(FIGURES_2and3b!E49&gt;=FIGURES_2and3b!E$111,FIGURES_2and3b!E49,0)</f>
        <v>479.89999</v>
      </c>
      <c r="G50" s="19">
        <f>+IF(FIGURES_2and3b!F49&gt;=FIGURES_2and3b!F$111,FIGURES_2and3b!F49,0)</f>
        <v>0</v>
      </c>
      <c r="H50" s="19">
        <f>+IF(FIGURES_2and3b!G49&gt;=FIGURES_2and3b!G$111,FIGURES_2and3b!G49,0)</f>
        <v>494.45830999999998</v>
      </c>
      <c r="I50" s="19">
        <f>+IF(FIGURES_2and3b!H49&gt;=FIGURES_2and3b!H$111,FIGURES_2and3b!H49,0)</f>
        <v>0</v>
      </c>
      <c r="J50" s="19">
        <f>+IF(FIGURES_2and3b!I49&gt;=FIGURES_2and3b!I$111,FIGURES_2and3b!I49,0)</f>
        <v>0</v>
      </c>
      <c r="K50" s="19">
        <f>+IF(FIGURES_2and3b!J49&gt;=FIGURES_2and3b!J$111,FIGURES_2and3b!J49,0)</f>
        <v>0</v>
      </c>
      <c r="L50" s="19">
        <f>+IF(FIGURES_2and3b!K49&gt;=FIGURES_2and3b!K$111,FIGURES_2and3b!K49,0)</f>
        <v>0</v>
      </c>
      <c r="M50" s="19">
        <f>+IF(FIGURES_2and3b!L49&gt;=FIGURES_2and3b!L$111,FIGURES_2and3b!L49,0)</f>
        <v>0</v>
      </c>
      <c r="N50" s="19">
        <f>+IF(FIGURES_2and3b!M49&gt;=FIGURES_2and3b!M$111,FIGURES_2and3b!M49,0)</f>
        <v>0</v>
      </c>
      <c r="O50" s="19">
        <f>+IF(FIGURES_2and3b!N49&gt;=FIGURES_2and3b!N$111,FIGURES_2and3b!N49,0)</f>
        <v>0</v>
      </c>
      <c r="P50" s="19">
        <f>+IF(FIGURES_2and3b!O49&gt;=FIGURES_2and3b!O$111,FIGURES_2and3b!O49,0)</f>
        <v>0</v>
      </c>
      <c r="Q50" s="19">
        <f>+IF(FIGURES_2and3b!P49&gt;=FIGURES_2and3b!P$111,FIGURES_2and3b!P49,0)</f>
        <v>0</v>
      </c>
      <c r="R50" s="19">
        <f>+IF(FIGURES_2and3b!Q49&gt;=FIGURES_2and3b!Q$111,FIGURES_2and3b!Q49,0)</f>
        <v>0</v>
      </c>
      <c r="S50" s="19">
        <f>+IF(FIGURES_2and3b!R49&gt;=FIGURES_2and3b!R$111,FIGURES_2and3b!R49,0)</f>
        <v>0</v>
      </c>
      <c r="T50" s="19">
        <f>+IF(FIGURES_2and3b!S49&gt;=FIGURES_2and3b!S$111,FIGURES_2and3b!S49,0)</f>
        <v>0</v>
      </c>
      <c r="U50" s="19">
        <f>+IF(FIGURES_2and3b!T49&gt;=FIGURES_2and3b!T$111,FIGURES_2and3b!T49,0)</f>
        <v>0</v>
      </c>
      <c r="V50" s="19">
        <f>+IF(FIGURES_2and3b!U49&gt;=FIGURES_2and3b!U$111,FIGURES_2and3b!U49,0)</f>
        <v>0</v>
      </c>
      <c r="W50" s="17">
        <f>+IF(FIGURES_2and3b!V49&gt;=FIGURES_2and3b!V$111,FIGURES_2and3b!V49,0)</f>
        <v>1673.4</v>
      </c>
      <c r="X50" s="17">
        <f>+IF(FIGURES_2and3b!W49&gt;=FIGURES_2and3b!W$111,FIGURES_2and3b!W49,0)</f>
        <v>0</v>
      </c>
      <c r="Y50" s="17">
        <f>+IF(FIGURES_2and3b!X49&gt;=FIGURES_2and3b!X$111,FIGURES_2and3b!X49,0)</f>
        <v>0</v>
      </c>
      <c r="Z50" s="17">
        <f>+IF(FIGURES_2and3b!Y49&gt;=FIGURES_2and3b!Y$111,FIGURES_2and3b!Y49,0)</f>
        <v>0</v>
      </c>
      <c r="AA50" s="17">
        <f>+IF(FIGURES_2and3b!Z49&gt;=FIGURES_2and3b!Z$111,FIGURES_2and3b!Z49,0)</f>
        <v>0</v>
      </c>
      <c r="AB50" s="17">
        <f>+IF(FIGURES_2and3b!AA49&gt;=FIGURES_2and3b!AA$111,FIGURES_2and3b!AA49,0)</f>
        <v>0</v>
      </c>
      <c r="AC50" s="17">
        <f>+IF(FIGURES_2and3b!AB49&gt;=FIGURES_2and3b!AB$111,FIGURES_2and3b!AB49,0)</f>
        <v>0</v>
      </c>
      <c r="AD50" s="17">
        <f>+IF(FIGURES_2and3b!AC49&gt;=FIGURES_2and3b!AC$111,FIGURES_2and3b!AC49,0)</f>
        <v>913</v>
      </c>
      <c r="AE50" s="17">
        <f>+IF(FIGURES_2and3b!AD49&gt;=FIGURES_2and3b!AD$111,FIGURES_2and3b!AD49,0)</f>
        <v>0</v>
      </c>
      <c r="AF50" s="17">
        <f>+IF(FIGURES_2and3b!AE49&gt;=FIGURES_2and3b!AE$111,FIGURES_2and3b!AE49,0)</f>
        <v>0</v>
      </c>
      <c r="AG50" s="17">
        <f>+IF(FIGURES_2and3b!AF49&gt;=FIGURES_2and3b!AF$111,FIGURES_2and3b!AF49,0)</f>
        <v>794.79998999999998</v>
      </c>
    </row>
    <row r="51" spans="2:33" x14ac:dyDescent="0.3">
      <c r="B51">
        <f>+FIGURES_2and3b!A50</f>
        <v>2020</v>
      </c>
      <c r="C51">
        <f>+FIGURES_2and3b!B50</f>
        <v>48</v>
      </c>
      <c r="D51" s="17">
        <f>+IF(FIGURES_2and3b!C50&gt;=FIGURES_2and3b!C$111,FIGURES_2and3b!C50,0)</f>
        <v>657.11817699999995</v>
      </c>
      <c r="E51" s="19">
        <f>+IF(FIGURES_2and3b!D50&gt;=FIGURES_2and3b!D$111,FIGURES_2and3b!D50,0)</f>
        <v>0</v>
      </c>
      <c r="F51" s="19">
        <f>+IF(FIGURES_2and3b!E50&gt;=FIGURES_2and3b!E$111,FIGURES_2and3b!E50,0)</f>
        <v>481.39999</v>
      </c>
      <c r="G51" s="19">
        <f>+IF(FIGURES_2and3b!F50&gt;=FIGURES_2and3b!F$111,FIGURES_2and3b!F50,0)</f>
        <v>0</v>
      </c>
      <c r="H51" s="19">
        <f>+IF(FIGURES_2and3b!G50&gt;=FIGURES_2and3b!G$111,FIGURES_2and3b!G50,0)</f>
        <v>0</v>
      </c>
      <c r="I51" s="19">
        <f>+IF(FIGURES_2and3b!H50&gt;=FIGURES_2and3b!H$111,FIGURES_2and3b!H50,0)</f>
        <v>0</v>
      </c>
      <c r="J51" s="19">
        <f>+IF(FIGURES_2and3b!I50&gt;=FIGURES_2and3b!I$111,FIGURES_2and3b!I50,0)</f>
        <v>0</v>
      </c>
      <c r="K51" s="19">
        <f>+IF(FIGURES_2and3b!J50&gt;=FIGURES_2and3b!J$111,FIGURES_2and3b!J50,0)</f>
        <v>0</v>
      </c>
      <c r="L51" s="19">
        <f>+IF(FIGURES_2and3b!K50&gt;=FIGURES_2and3b!K$111,FIGURES_2and3b!K50,0)</f>
        <v>0</v>
      </c>
      <c r="M51" s="19">
        <f>+IF(FIGURES_2and3b!L50&gt;=FIGURES_2and3b!L$111,FIGURES_2and3b!L50,0)</f>
        <v>0</v>
      </c>
      <c r="N51" s="19">
        <f>+IF(FIGURES_2and3b!M50&gt;=FIGURES_2and3b!M$111,FIGURES_2and3b!M50,0)</f>
        <v>0</v>
      </c>
      <c r="O51" s="19">
        <f>+IF(FIGURES_2and3b!N50&gt;=FIGURES_2and3b!N$111,FIGURES_2and3b!N50,0)</f>
        <v>0</v>
      </c>
      <c r="P51" s="19">
        <f>+IF(FIGURES_2and3b!O50&gt;=FIGURES_2and3b!O$111,FIGURES_2and3b!O50,0)</f>
        <v>0</v>
      </c>
      <c r="Q51" s="20">
        <f>+IF(FIGURES_2and3b!P50&gt;=FIGURES_2and3b!P$111,FIGURES_2and3b!P50,0)</f>
        <v>385.79998999999998</v>
      </c>
      <c r="R51" s="19">
        <f>+IF(FIGURES_2and3b!Q50&gt;=FIGURES_2and3b!Q$111,FIGURES_2and3b!Q50,0)</f>
        <v>0</v>
      </c>
      <c r="S51" s="19">
        <f>+IF(FIGURES_2and3b!R50&gt;=FIGURES_2and3b!R$111,FIGURES_2and3b!R50,0)</f>
        <v>0</v>
      </c>
      <c r="T51" s="19">
        <f>+IF(FIGURES_2and3b!S50&gt;=FIGURES_2and3b!S$111,FIGURES_2and3b!S50,0)</f>
        <v>0</v>
      </c>
      <c r="U51" s="19">
        <f>+IF(FIGURES_2and3b!T50&gt;=FIGURES_2and3b!T$111,FIGURES_2and3b!T50,0)</f>
        <v>0</v>
      </c>
      <c r="V51" s="19">
        <f>+IF(FIGURES_2and3b!U50&gt;=FIGURES_2and3b!U$111,FIGURES_2and3b!U50,0)</f>
        <v>0</v>
      </c>
      <c r="W51" s="18">
        <f>+IF(FIGURES_2and3b!V50&gt;=FIGURES_2and3b!V$111,FIGURES_2and3b!V50,0)</f>
        <v>1890.9</v>
      </c>
      <c r="X51" s="17">
        <f>+IF(FIGURES_2and3b!W50&gt;=FIGURES_2and3b!W$111,FIGURES_2and3b!W50,0)</f>
        <v>0</v>
      </c>
      <c r="Y51" s="17">
        <f>+IF(FIGURES_2and3b!X50&gt;=FIGURES_2and3b!X$111,FIGURES_2and3b!X50,0)</f>
        <v>0</v>
      </c>
      <c r="Z51" s="17">
        <f>+IF(FIGURES_2and3b!Y50&gt;=FIGURES_2and3b!Y$111,FIGURES_2and3b!Y50,0)</f>
        <v>0</v>
      </c>
      <c r="AA51" s="17">
        <f>+IF(FIGURES_2and3b!Z50&gt;=FIGURES_2and3b!Z$111,FIGURES_2and3b!Z50,0)</f>
        <v>0</v>
      </c>
      <c r="AB51" s="17">
        <f>+IF(FIGURES_2and3b!AA50&gt;=FIGURES_2and3b!AA$111,FIGURES_2and3b!AA50,0)</f>
        <v>0</v>
      </c>
      <c r="AC51" s="17">
        <f>+IF(FIGURES_2and3b!AB50&gt;=FIGURES_2and3b!AB$111,FIGURES_2and3b!AB50,0)</f>
        <v>0</v>
      </c>
      <c r="AD51" s="17">
        <f>+IF(FIGURES_2and3b!AC50&gt;=FIGURES_2and3b!AC$111,FIGURES_2and3b!AC50,0)</f>
        <v>739.20001000000002</v>
      </c>
      <c r="AE51" s="17">
        <f>+IF(FIGURES_2and3b!AD50&gt;=FIGURES_2and3b!AD$111,FIGURES_2and3b!AD50,0)</f>
        <v>0</v>
      </c>
      <c r="AF51" s="17">
        <f>+IF(FIGURES_2and3b!AE50&gt;=FIGURES_2and3b!AE$111,FIGURES_2and3b!AE50,0)</f>
        <v>0</v>
      </c>
      <c r="AG51" s="17">
        <f>+IF(FIGURES_2and3b!AF50&gt;=FIGURES_2and3b!AF$111,FIGURES_2and3b!AF50,0)</f>
        <v>932</v>
      </c>
    </row>
    <row r="52" spans="2:33" x14ac:dyDescent="0.3">
      <c r="B52">
        <f>+FIGURES_2and3b!A51</f>
        <v>2020</v>
      </c>
      <c r="C52">
        <f>+FIGURES_2and3b!B51</f>
        <v>49</v>
      </c>
      <c r="D52" s="18">
        <f>+IF(FIGURES_2and3b!C51&gt;=FIGURES_2and3b!C$111,FIGURES_2and3b!C51,0)</f>
        <v>701.79090636363628</v>
      </c>
      <c r="E52" s="21">
        <f>+IF(FIGURES_2and3b!D51&gt;=FIGURES_2and3b!D$111,FIGURES_2and3b!D51,0)</f>
        <v>0</v>
      </c>
      <c r="F52" s="20">
        <f>+IF(FIGURES_2and3b!E51&gt;=FIGURES_2and3b!E$111,FIGURES_2and3b!E51,0)</f>
        <v>534.20001000000002</v>
      </c>
      <c r="G52" s="21">
        <f>+IF(FIGURES_2and3b!F51&gt;=FIGURES_2and3b!F$111,FIGURES_2and3b!F51,0)</f>
        <v>0</v>
      </c>
      <c r="H52" s="19">
        <f>+IF(FIGURES_2and3b!G51&gt;=FIGURES_2and3b!G$111,FIGURES_2and3b!G51,0)</f>
        <v>481.66460999999998</v>
      </c>
      <c r="I52" s="21">
        <f>+IF(FIGURES_2and3b!H51&gt;=FIGURES_2and3b!H$111,FIGURES_2and3b!H51,0)</f>
        <v>0</v>
      </c>
      <c r="J52" s="21">
        <f>+IF(FIGURES_2and3b!I51&gt;=FIGURES_2and3b!I$111,FIGURES_2and3b!I51,0)</f>
        <v>0</v>
      </c>
      <c r="K52" s="21">
        <f>+IF(FIGURES_2and3b!J51&gt;=FIGURES_2and3b!J$111,FIGURES_2and3b!J51,0)</f>
        <v>0</v>
      </c>
      <c r="L52" s="21">
        <f>+IF(FIGURES_2and3b!K51&gt;=FIGURES_2and3b!K$111,FIGURES_2and3b!K51,0)</f>
        <v>0</v>
      </c>
      <c r="M52" s="21">
        <f>+IF(FIGURES_2and3b!L51&gt;=FIGURES_2and3b!L$111,FIGURES_2and3b!L51,0)</f>
        <v>0</v>
      </c>
      <c r="N52" s="21">
        <f>+IF(FIGURES_2and3b!M51&gt;=FIGURES_2and3b!M$111,FIGURES_2and3b!M51,0)</f>
        <v>0</v>
      </c>
      <c r="O52" s="21">
        <f>+IF(FIGURES_2and3b!N51&gt;=FIGURES_2and3b!N$111,FIGURES_2and3b!N51,0)</f>
        <v>0</v>
      </c>
      <c r="P52" s="21">
        <f>+IF(FIGURES_2and3b!O51&gt;=FIGURES_2and3b!O$111,FIGURES_2and3b!O51,0)</f>
        <v>0</v>
      </c>
      <c r="Q52" s="19">
        <f>+IF(FIGURES_2and3b!P51&gt;=FIGURES_2and3b!P$111,FIGURES_2and3b!P51,0)</f>
        <v>371.89999</v>
      </c>
      <c r="R52" s="21">
        <f>+IF(FIGURES_2and3b!Q51&gt;=FIGURES_2and3b!Q$111,FIGURES_2and3b!Q51,0)</f>
        <v>0</v>
      </c>
      <c r="S52" s="21">
        <f>+IF(FIGURES_2and3b!R51&gt;=FIGURES_2and3b!R$111,FIGURES_2and3b!R51,0)</f>
        <v>0</v>
      </c>
      <c r="T52" s="21">
        <f>+IF(FIGURES_2and3b!S51&gt;=FIGURES_2and3b!S$111,FIGURES_2and3b!S51,0)</f>
        <v>0</v>
      </c>
      <c r="U52" s="21">
        <f>+IF(FIGURES_2and3b!T51&gt;=FIGURES_2and3b!T$111,FIGURES_2and3b!T51,0)</f>
        <v>0</v>
      </c>
      <c r="V52" s="21">
        <f>+IF(FIGURES_2and3b!U51&gt;=FIGURES_2and3b!U$111,FIGURES_2and3b!U51,0)</f>
        <v>0</v>
      </c>
      <c r="W52" s="17">
        <f>+IF(FIGURES_2and3b!V51&gt;=FIGURES_2and3b!V$111,FIGURES_2and3b!V51,0)</f>
        <v>1871.2</v>
      </c>
      <c r="X52" s="22">
        <f>+IF(FIGURES_2and3b!W51&gt;=FIGURES_2and3b!W$111,FIGURES_2and3b!W51,0)</f>
        <v>0</v>
      </c>
      <c r="Y52" s="22">
        <f>+IF(FIGURES_2and3b!X51&gt;=FIGURES_2and3b!X$111,FIGURES_2and3b!X51,0)</f>
        <v>0</v>
      </c>
      <c r="Z52" s="17">
        <f>+IF(FIGURES_2and3b!Y51&gt;=FIGURES_2and3b!Y$111,FIGURES_2and3b!Y51,0)</f>
        <v>848.20001000000002</v>
      </c>
      <c r="AA52" s="18">
        <f>+IF(FIGURES_2and3b!Z51&gt;=FIGURES_2and3b!Z$111,FIGURES_2and3b!Z51,0)</f>
        <v>823.09997999999996</v>
      </c>
      <c r="AB52" s="17">
        <f>+IF(FIGURES_2and3b!AA51&gt;=FIGURES_2and3b!AA$111,FIGURES_2and3b!AA51,0)</f>
        <v>841.90002000000004</v>
      </c>
      <c r="AC52" s="22">
        <f>+IF(FIGURES_2and3b!AB51&gt;=FIGURES_2and3b!AB$111,FIGURES_2and3b!AB51,0)</f>
        <v>0</v>
      </c>
      <c r="AD52" s="22">
        <f>+IF(FIGURES_2and3b!AC51&gt;=FIGURES_2and3b!AC$111,FIGURES_2and3b!AC51,0)</f>
        <v>0</v>
      </c>
      <c r="AE52" s="22">
        <f>+IF(FIGURES_2and3b!AD51&gt;=FIGURES_2and3b!AD$111,FIGURES_2and3b!AD51,0)</f>
        <v>0</v>
      </c>
      <c r="AF52" s="22">
        <f>+IF(FIGURES_2and3b!AE51&gt;=FIGURES_2and3b!AE$111,FIGURES_2and3b!AE51,0)</f>
        <v>0</v>
      </c>
      <c r="AG52" s="18">
        <f>+IF(FIGURES_2and3b!AF51&gt;=FIGURES_2and3b!AF$111,FIGURES_2and3b!AF51,0)</f>
        <v>939.09997999999996</v>
      </c>
    </row>
    <row r="53" spans="2:33" x14ac:dyDescent="0.3">
      <c r="B53">
        <f>+FIGURES_2and3b!A52</f>
        <v>2020</v>
      </c>
      <c r="C53">
        <f>+FIGURES_2and3b!B52</f>
        <v>50</v>
      </c>
      <c r="D53" s="17">
        <f>+IF(FIGURES_2and3b!C52&gt;=FIGURES_2and3b!C$111,FIGURES_2and3b!C52,0)</f>
        <v>665.78182090909092</v>
      </c>
      <c r="E53" s="19">
        <f>+IF(FIGURES_2and3b!D52&gt;=FIGURES_2and3b!D$111,FIGURES_2and3b!D52,0)</f>
        <v>0</v>
      </c>
      <c r="F53" s="19">
        <f>+IF(FIGURES_2and3b!E52&gt;=FIGURES_2and3b!E$111,FIGURES_2and3b!E52,0)</f>
        <v>480.5</v>
      </c>
      <c r="G53" s="19">
        <f>+IF(FIGURES_2and3b!F52&gt;=FIGURES_2and3b!F$111,FIGURES_2and3b!F52,0)</f>
        <v>0</v>
      </c>
      <c r="H53" s="19">
        <f>+IF(FIGURES_2and3b!G52&gt;=FIGURES_2and3b!G$111,FIGURES_2and3b!G52,0)</f>
        <v>490.16219999999998</v>
      </c>
      <c r="I53" s="19">
        <f>+IF(FIGURES_2and3b!H52&gt;=FIGURES_2and3b!H$111,FIGURES_2and3b!H52,0)</f>
        <v>0</v>
      </c>
      <c r="J53" s="19">
        <f>+IF(FIGURES_2and3b!I52&gt;=FIGURES_2and3b!I$111,FIGURES_2and3b!I52,0)</f>
        <v>0</v>
      </c>
      <c r="K53" s="19">
        <f>+IF(FIGURES_2and3b!J52&gt;=FIGURES_2and3b!J$111,FIGURES_2and3b!J52,0)</f>
        <v>0</v>
      </c>
      <c r="L53" s="19">
        <f>+IF(FIGURES_2and3b!K52&gt;=FIGURES_2and3b!K$111,FIGURES_2and3b!K52,0)</f>
        <v>0</v>
      </c>
      <c r="M53" s="19">
        <f>+IF(FIGURES_2and3b!L52&gt;=FIGURES_2and3b!L$111,FIGURES_2and3b!L52,0)</f>
        <v>0</v>
      </c>
      <c r="N53" s="19">
        <f>+IF(FIGURES_2and3b!M52&gt;=FIGURES_2and3b!M$111,FIGURES_2and3b!M52,0)</f>
        <v>0</v>
      </c>
      <c r="O53" s="19">
        <f>+IF(FIGURES_2and3b!N52&gt;=FIGURES_2and3b!N$111,FIGURES_2and3b!N52,0)</f>
        <v>0</v>
      </c>
      <c r="P53" s="19">
        <f>+IF(FIGURES_2and3b!O52&gt;=FIGURES_2and3b!O$111,FIGURES_2and3b!O52,0)</f>
        <v>0</v>
      </c>
      <c r="Q53" s="19">
        <f>+IF(FIGURES_2and3b!P52&gt;=FIGURES_2and3b!P$111,FIGURES_2and3b!P52,0)</f>
        <v>0</v>
      </c>
      <c r="R53" s="19">
        <f>+IF(FIGURES_2and3b!Q52&gt;=FIGURES_2and3b!Q$111,FIGURES_2and3b!Q52,0)</f>
        <v>0</v>
      </c>
      <c r="S53" s="19">
        <f>+IF(FIGURES_2and3b!R52&gt;=FIGURES_2and3b!R$111,FIGURES_2and3b!R52,0)</f>
        <v>0</v>
      </c>
      <c r="T53" s="19">
        <f>+IF(FIGURES_2and3b!S52&gt;=FIGURES_2and3b!S$111,FIGURES_2and3b!S52,0)</f>
        <v>0</v>
      </c>
      <c r="U53" s="19">
        <f>+IF(FIGURES_2and3b!T52&gt;=FIGURES_2and3b!T$111,FIGURES_2and3b!T52,0)</f>
        <v>0</v>
      </c>
      <c r="V53" s="19">
        <f>+IF(FIGURES_2and3b!U52&gt;=FIGURES_2and3b!U$111,FIGURES_2and3b!U52,0)</f>
        <v>0</v>
      </c>
      <c r="W53" s="17">
        <f>+IF(FIGURES_2and3b!V52&gt;=FIGURES_2and3b!V$111,FIGURES_2and3b!V52,0)</f>
        <v>1556.1</v>
      </c>
      <c r="X53" s="17">
        <f>+IF(FIGURES_2and3b!W52&gt;=FIGURES_2and3b!W$111,FIGURES_2and3b!W52,0)</f>
        <v>0</v>
      </c>
      <c r="Y53" s="17">
        <f>+IF(FIGURES_2and3b!X52&gt;=FIGURES_2and3b!X$111,FIGURES_2and3b!X52,0)</f>
        <v>0</v>
      </c>
      <c r="Z53" s="18">
        <f>+IF(FIGURES_2and3b!Y52&gt;=FIGURES_2and3b!Y$111,FIGURES_2and3b!Y52,0)</f>
        <v>887.59997999999996</v>
      </c>
      <c r="AA53" s="17">
        <f>+IF(FIGURES_2and3b!Z52&gt;=FIGURES_2and3b!Z$111,FIGURES_2and3b!Z52,0)</f>
        <v>0</v>
      </c>
      <c r="AB53" s="17">
        <f>+IF(FIGURES_2and3b!AA52&gt;=FIGURES_2and3b!AA$111,FIGURES_2and3b!AA52,0)</f>
        <v>791.90002000000004</v>
      </c>
      <c r="AC53" s="17">
        <f>+IF(FIGURES_2and3b!AB52&gt;=FIGURES_2and3b!AB$111,FIGURES_2and3b!AB52,0)</f>
        <v>0</v>
      </c>
      <c r="AD53" s="17">
        <f>+IF(FIGURES_2and3b!AC52&gt;=FIGURES_2and3b!AC$111,FIGURES_2and3b!AC52,0)</f>
        <v>0</v>
      </c>
      <c r="AE53" s="17">
        <f>+IF(FIGURES_2and3b!AD52&gt;=FIGURES_2and3b!AD$111,FIGURES_2and3b!AD52,0)</f>
        <v>0</v>
      </c>
      <c r="AF53" s="17">
        <f>+IF(FIGURES_2and3b!AE52&gt;=FIGURES_2and3b!AE$111,FIGURES_2and3b!AE52,0)</f>
        <v>0</v>
      </c>
      <c r="AG53" s="17">
        <f>+IF(FIGURES_2and3b!AF52&gt;=FIGURES_2and3b!AF$111,FIGURES_2and3b!AF52,0)</f>
        <v>881.20001000000002</v>
      </c>
    </row>
    <row r="54" spans="2:33" x14ac:dyDescent="0.3">
      <c r="B54">
        <f>+FIGURES_2and3b!A53</f>
        <v>2020</v>
      </c>
      <c r="C54">
        <f>+FIGURES_2and3b!B53</f>
        <v>51</v>
      </c>
      <c r="D54" s="17">
        <f>+IF(FIGURES_2and3b!C53&gt;=FIGURES_2and3b!C$111,FIGURES_2and3b!C53,0)</f>
        <v>0</v>
      </c>
      <c r="E54" s="19">
        <f>+IF(FIGURES_2and3b!D53&gt;=FIGURES_2and3b!D$111,FIGURES_2and3b!D53,0)</f>
        <v>0</v>
      </c>
      <c r="F54" s="19">
        <f>+IF(FIGURES_2and3b!E53&gt;=FIGURES_2and3b!E$111,FIGURES_2and3b!E53,0)</f>
        <v>0</v>
      </c>
      <c r="G54" s="19">
        <f>+IF(FIGURES_2and3b!F53&gt;=FIGURES_2and3b!F$111,FIGURES_2and3b!F53,0)</f>
        <v>0</v>
      </c>
      <c r="H54" s="19">
        <f>+IF(FIGURES_2and3b!G53&gt;=FIGURES_2and3b!G$111,FIGURES_2and3b!G53,0)</f>
        <v>0</v>
      </c>
      <c r="I54" s="19">
        <f>+IF(FIGURES_2and3b!H53&gt;=FIGURES_2and3b!H$111,FIGURES_2and3b!H53,0)</f>
        <v>335.60001</v>
      </c>
      <c r="J54" s="20">
        <f>+IF(FIGURES_2and3b!I53&gt;=FIGURES_2and3b!I$111,FIGURES_2and3b!I53,0)</f>
        <v>126</v>
      </c>
      <c r="K54" s="19">
        <f>+IF(FIGURES_2and3b!J53&gt;=FIGURES_2and3b!J$111,FIGURES_2and3b!J53,0)</f>
        <v>0</v>
      </c>
      <c r="L54" s="19">
        <f>+IF(FIGURES_2and3b!K53&gt;=FIGURES_2and3b!K$111,FIGURES_2and3b!K53,0)</f>
        <v>0</v>
      </c>
      <c r="M54" s="19">
        <f>+IF(FIGURES_2and3b!L53&gt;=FIGURES_2and3b!L$111,FIGURES_2and3b!L53,0)</f>
        <v>0</v>
      </c>
      <c r="N54" s="19">
        <f>+IF(FIGURES_2and3b!M53&gt;=FIGURES_2and3b!M$111,FIGURES_2and3b!M53,0)</f>
        <v>0</v>
      </c>
      <c r="O54" s="19">
        <f>+IF(FIGURES_2and3b!N53&gt;=FIGURES_2and3b!N$111,FIGURES_2and3b!N53,0)</f>
        <v>0</v>
      </c>
      <c r="P54" s="19">
        <f>+IF(FIGURES_2and3b!O53&gt;=FIGURES_2and3b!O$111,FIGURES_2and3b!O53,0)</f>
        <v>0</v>
      </c>
      <c r="Q54" s="19">
        <f>+IF(FIGURES_2and3b!P53&gt;=FIGURES_2and3b!P$111,FIGURES_2and3b!P53,0)</f>
        <v>0</v>
      </c>
      <c r="R54" s="19">
        <f>+IF(FIGURES_2and3b!Q53&gt;=FIGURES_2and3b!Q$111,FIGURES_2and3b!Q53,0)</f>
        <v>0</v>
      </c>
      <c r="S54" s="19">
        <f>+IF(FIGURES_2and3b!R53&gt;=FIGURES_2and3b!R$111,FIGURES_2and3b!R53,0)</f>
        <v>0</v>
      </c>
      <c r="T54" s="19">
        <f>+IF(FIGURES_2and3b!S53&gt;=FIGURES_2and3b!S$111,FIGURES_2and3b!S53,0)</f>
        <v>0</v>
      </c>
      <c r="U54" s="19">
        <f>+IF(FIGURES_2and3b!T53&gt;=FIGURES_2and3b!T$111,FIGURES_2and3b!T53,0)</f>
        <v>0</v>
      </c>
      <c r="V54" s="19">
        <f>+IF(FIGURES_2and3b!U53&gt;=FIGURES_2and3b!U$111,FIGURES_2and3b!U53,0)</f>
        <v>0</v>
      </c>
      <c r="W54" s="17">
        <f>+IF(FIGURES_2and3b!V53&gt;=FIGURES_2and3b!V$111,FIGURES_2and3b!V53,0)</f>
        <v>0</v>
      </c>
      <c r="X54" s="17">
        <f>+IF(FIGURES_2and3b!W53&gt;=FIGURES_2and3b!W$111,FIGURES_2and3b!W53,0)</f>
        <v>0</v>
      </c>
      <c r="Y54" s="17">
        <f>+IF(FIGURES_2and3b!X53&gt;=FIGURES_2and3b!X$111,FIGURES_2and3b!X53,0)</f>
        <v>0</v>
      </c>
      <c r="Z54" s="17">
        <f>+IF(FIGURES_2and3b!Y53&gt;=FIGURES_2and3b!Y$111,FIGURES_2and3b!Y53,0)</f>
        <v>897</v>
      </c>
      <c r="AA54" s="17">
        <f>+IF(FIGURES_2and3b!Z53&gt;=FIGURES_2and3b!Z$111,FIGURES_2and3b!Z53,0)</f>
        <v>0</v>
      </c>
      <c r="AB54" s="17">
        <f>+IF(FIGURES_2and3b!AA53&gt;=FIGURES_2and3b!AA$111,FIGURES_2and3b!AA53,0)</f>
        <v>1057.3</v>
      </c>
      <c r="AC54" s="17">
        <f>+IF(FIGURES_2and3b!AB53&gt;=FIGURES_2and3b!AB$111,FIGURES_2and3b!AB53,0)</f>
        <v>0</v>
      </c>
      <c r="AD54" s="17">
        <f>+IF(FIGURES_2and3b!AC53&gt;=FIGURES_2and3b!AC$111,FIGURES_2and3b!AC53,0)</f>
        <v>0</v>
      </c>
      <c r="AE54" s="17">
        <f>+IF(FIGURES_2and3b!AD53&gt;=FIGURES_2and3b!AD$111,FIGURES_2and3b!AD53,0)</f>
        <v>0</v>
      </c>
      <c r="AF54" s="17">
        <f>+IF(FIGURES_2and3b!AE53&gt;=FIGURES_2and3b!AE$111,FIGURES_2and3b!AE53,0)</f>
        <v>0</v>
      </c>
      <c r="AG54" s="17">
        <f>+IF(FIGURES_2and3b!AF53&gt;=FIGURES_2and3b!AF$111,FIGURES_2and3b!AF53,0)</f>
        <v>0</v>
      </c>
    </row>
    <row r="55" spans="2:33" x14ac:dyDescent="0.3">
      <c r="B55">
        <f>+FIGURES_2and3b!A54</f>
        <v>2020</v>
      </c>
      <c r="C55">
        <f>+FIGURES_2and3b!B54</f>
        <v>52</v>
      </c>
      <c r="D55" s="17">
        <f>+IF(FIGURES_2and3b!C54&gt;=FIGURES_2and3b!C$111,FIGURES_2and3b!C54,0)</f>
        <v>0</v>
      </c>
      <c r="E55" s="19">
        <f>+IF(FIGURES_2and3b!D54&gt;=FIGURES_2and3b!D$111,FIGURES_2and3b!D54,0)</f>
        <v>0</v>
      </c>
      <c r="F55" s="19">
        <f>+IF(FIGURES_2and3b!E54&gt;=FIGURES_2and3b!E$111,FIGURES_2and3b!E54,0)</f>
        <v>0</v>
      </c>
      <c r="G55" s="19">
        <f>+IF(FIGURES_2and3b!F54&gt;=FIGURES_2and3b!F$111,FIGURES_2and3b!F54,0)</f>
        <v>0</v>
      </c>
      <c r="H55" s="19">
        <f>+IF(FIGURES_2and3b!G54&gt;=FIGURES_2and3b!G$111,FIGURES_2and3b!G54,0)</f>
        <v>0</v>
      </c>
      <c r="I55" s="20">
        <f>+IF(FIGURES_2and3b!H54&gt;=FIGURES_2and3b!H$111,FIGURES_2and3b!H54,0)</f>
        <v>372.39999</v>
      </c>
      <c r="J55" s="19">
        <f>+IF(FIGURES_2and3b!I54&gt;=FIGURES_2and3b!I$111,FIGURES_2and3b!I54,0)</f>
        <v>0</v>
      </c>
      <c r="K55" s="19">
        <f>+IF(FIGURES_2and3b!J54&gt;=FIGURES_2and3b!J$111,FIGURES_2and3b!J54,0)</f>
        <v>0</v>
      </c>
      <c r="L55" s="19">
        <f>+IF(FIGURES_2and3b!K54&gt;=FIGURES_2and3b!K$111,FIGURES_2and3b!K54,0)</f>
        <v>0</v>
      </c>
      <c r="M55" s="19">
        <f>+IF(FIGURES_2and3b!L54&gt;=FIGURES_2and3b!L$111,FIGURES_2and3b!L54,0)</f>
        <v>0</v>
      </c>
      <c r="N55" s="19">
        <f>+IF(FIGURES_2and3b!M54&gt;=FIGURES_2and3b!M$111,FIGURES_2and3b!M54,0)</f>
        <v>0</v>
      </c>
      <c r="O55" s="19">
        <f>+IF(FIGURES_2and3b!N54&gt;=FIGURES_2and3b!N$111,FIGURES_2and3b!N54,0)</f>
        <v>0</v>
      </c>
      <c r="P55" s="19">
        <f>+IF(FIGURES_2and3b!O54&gt;=FIGURES_2and3b!O$111,FIGURES_2and3b!O54,0)</f>
        <v>0</v>
      </c>
      <c r="Q55" s="19">
        <f>+IF(FIGURES_2and3b!P54&gt;=FIGURES_2and3b!P$111,FIGURES_2and3b!P54,0)</f>
        <v>0</v>
      </c>
      <c r="R55" s="19">
        <f>+IF(FIGURES_2and3b!Q54&gt;=FIGURES_2and3b!Q$111,FIGURES_2and3b!Q54,0)</f>
        <v>0</v>
      </c>
      <c r="S55" s="19">
        <f>+IF(FIGURES_2and3b!R54&gt;=FIGURES_2and3b!R$111,FIGURES_2and3b!R54,0)</f>
        <v>0</v>
      </c>
      <c r="T55" s="19">
        <f>+IF(FIGURES_2and3b!S54&gt;=FIGURES_2and3b!S$111,FIGURES_2and3b!S54,0)</f>
        <v>0</v>
      </c>
      <c r="U55" s="19">
        <f>+IF(FIGURES_2and3b!T54&gt;=FIGURES_2and3b!T$111,FIGURES_2and3b!T54,0)</f>
        <v>0</v>
      </c>
      <c r="V55" s="19">
        <f>+IF(FIGURES_2and3b!U54&gt;=FIGURES_2and3b!U$111,FIGURES_2and3b!U54,0)</f>
        <v>0</v>
      </c>
      <c r="W55" s="17">
        <f>+IF(FIGURES_2and3b!V54&gt;=FIGURES_2and3b!V$111,FIGURES_2and3b!V54,0)</f>
        <v>0</v>
      </c>
      <c r="X55" s="17">
        <f>+IF(FIGURES_2and3b!W54&gt;=FIGURES_2and3b!W$111,FIGURES_2and3b!W54,0)</f>
        <v>0</v>
      </c>
      <c r="Y55" s="17">
        <f>+IF(FIGURES_2and3b!X54&gt;=FIGURES_2and3b!X$111,FIGURES_2and3b!X54,0)</f>
        <v>0</v>
      </c>
      <c r="Z55" s="17">
        <f>+IF(FIGURES_2and3b!Y54&gt;=FIGURES_2and3b!Y$111,FIGURES_2and3b!Y54,0)</f>
        <v>0</v>
      </c>
      <c r="AA55" s="17">
        <f>+IF(FIGURES_2and3b!Z54&gt;=FIGURES_2and3b!Z$111,FIGURES_2and3b!Z54,0)</f>
        <v>0</v>
      </c>
      <c r="AB55" s="18">
        <f>+IF(FIGURES_2and3b!AA54&gt;=FIGURES_2and3b!AA$111,FIGURES_2and3b!AA54,0)</f>
        <v>1087.8</v>
      </c>
      <c r="AC55" s="17">
        <f>+IF(FIGURES_2and3b!AB54&gt;=FIGURES_2and3b!AB$111,FIGURES_2and3b!AB54,0)</f>
        <v>0</v>
      </c>
      <c r="AD55" s="17">
        <f>+IF(FIGURES_2and3b!AC54&gt;=FIGURES_2and3b!AC$111,FIGURES_2and3b!AC54,0)</f>
        <v>0</v>
      </c>
      <c r="AE55" s="17">
        <f>+IF(FIGURES_2and3b!AD54&gt;=FIGURES_2and3b!AD$111,FIGURES_2and3b!AD54,0)</f>
        <v>0</v>
      </c>
      <c r="AF55" s="17">
        <f>+IF(FIGURES_2and3b!AE54&gt;=FIGURES_2and3b!AE$111,FIGURES_2and3b!AE54,0)</f>
        <v>0</v>
      </c>
      <c r="AG55" s="17">
        <f>+IF(FIGURES_2and3b!AF54&gt;=FIGURES_2and3b!AF$111,FIGURES_2and3b!AF54,0)</f>
        <v>0</v>
      </c>
    </row>
    <row r="56" spans="2:33" x14ac:dyDescent="0.3">
      <c r="B56">
        <f>+FIGURES_2and3b!A55</f>
        <v>2020</v>
      </c>
      <c r="C56">
        <f>+FIGURES_2and3b!B55</f>
        <v>53</v>
      </c>
      <c r="D56" s="17">
        <f>+IF(FIGURES_2and3b!C55&gt;=FIGURES_2and3b!C$111,FIGURES_2and3b!C55,0)</f>
        <v>0</v>
      </c>
      <c r="E56" s="19">
        <f>+IF(FIGURES_2and3b!D55&gt;=FIGURES_2and3b!D$111,FIGURES_2and3b!D55,0)</f>
        <v>0</v>
      </c>
      <c r="F56" s="19">
        <f>+IF(FIGURES_2and3b!E55&gt;=FIGURES_2and3b!E$111,FIGURES_2and3b!E55,0)</f>
        <v>0</v>
      </c>
      <c r="G56" s="19">
        <f>+IF(FIGURES_2and3b!F55&gt;=FIGURES_2and3b!F$111,FIGURES_2and3b!F55,0)</f>
        <v>0</v>
      </c>
      <c r="H56" s="19">
        <f>+IF(FIGURES_2and3b!G55&gt;=FIGURES_2and3b!G$111,FIGURES_2and3b!G55,0)</f>
        <v>0</v>
      </c>
      <c r="I56" s="19">
        <f>+IF(FIGURES_2and3b!H55&gt;=FIGURES_2and3b!H$111,FIGURES_2and3b!H55,0)</f>
        <v>371.60001</v>
      </c>
      <c r="J56" s="19">
        <f>+IF(FIGURES_2and3b!I55&gt;=FIGURES_2and3b!I$111,FIGURES_2and3b!I55,0)</f>
        <v>0</v>
      </c>
      <c r="K56" s="19">
        <f>+IF(FIGURES_2and3b!J55&gt;=FIGURES_2and3b!J$111,FIGURES_2and3b!J55,0)</f>
        <v>0</v>
      </c>
      <c r="L56" s="19">
        <f>+IF(FIGURES_2and3b!K55&gt;=FIGURES_2and3b!K$111,FIGURES_2and3b!K55,0)</f>
        <v>0</v>
      </c>
      <c r="M56" s="19">
        <f>+IF(FIGURES_2and3b!L55&gt;=FIGURES_2and3b!L$111,FIGURES_2and3b!L55,0)</f>
        <v>0</v>
      </c>
      <c r="N56" s="19">
        <f>+IF(FIGURES_2and3b!M55&gt;=FIGURES_2and3b!M$111,FIGURES_2and3b!M55,0)</f>
        <v>0</v>
      </c>
      <c r="O56" s="19">
        <f>+IF(FIGURES_2and3b!N55&gt;=FIGURES_2and3b!N$111,FIGURES_2and3b!N55,0)</f>
        <v>0</v>
      </c>
      <c r="P56" s="19">
        <f>+IF(FIGURES_2and3b!O55&gt;=FIGURES_2and3b!O$111,FIGURES_2and3b!O55,0)</f>
        <v>0</v>
      </c>
      <c r="Q56" s="19">
        <f>+IF(FIGURES_2and3b!P55&gt;=FIGURES_2and3b!P$111,FIGURES_2and3b!P55,0)</f>
        <v>0</v>
      </c>
      <c r="R56" s="19">
        <f>+IF(FIGURES_2and3b!Q55&gt;=FIGURES_2and3b!Q$111,FIGURES_2and3b!Q55,0)</f>
        <v>0</v>
      </c>
      <c r="S56" s="19">
        <f>+IF(FIGURES_2and3b!R55&gt;=FIGURES_2and3b!R$111,FIGURES_2and3b!R55,0)</f>
        <v>0</v>
      </c>
      <c r="T56" s="19" t="str">
        <f>+IF(FIGURES_2and3b!S55&gt;=FIGURES_2and3b!S$111,FIGURES_2and3b!S55,0)</f>
        <v>.</v>
      </c>
      <c r="U56" s="19">
        <f>+IF(FIGURES_2and3b!T55&gt;=FIGURES_2and3b!T$111,FIGURES_2and3b!T55,0)</f>
        <v>0</v>
      </c>
      <c r="V56" s="19">
        <f>+IF(FIGURES_2and3b!U55&gt;=FIGURES_2and3b!U$111,FIGURES_2and3b!U55,0)</f>
        <v>0</v>
      </c>
      <c r="W56" s="17">
        <f>+IF(FIGURES_2and3b!V55&gt;=FIGURES_2and3b!V$111,FIGURES_2and3b!V55,0)</f>
        <v>0</v>
      </c>
      <c r="X56" s="17">
        <f>+IF(FIGURES_2and3b!W55&gt;=FIGURES_2and3b!W$111,FIGURES_2and3b!W55,0)</f>
        <v>0</v>
      </c>
      <c r="Y56" s="17">
        <f>+IF(FIGURES_2and3b!X55&gt;=FIGURES_2and3b!X$111,FIGURES_2and3b!X55,0)</f>
        <v>0</v>
      </c>
      <c r="Z56" s="17">
        <f>+IF(FIGURES_2and3b!Y55&gt;=FIGURES_2and3b!Y$111,FIGURES_2and3b!Y55,0)</f>
        <v>0</v>
      </c>
      <c r="AA56" s="17">
        <f>+IF(FIGURES_2and3b!Z55&gt;=FIGURES_2and3b!Z$111,FIGURES_2and3b!Z55,0)</f>
        <v>0</v>
      </c>
      <c r="AB56" s="17">
        <f>+IF(FIGURES_2and3b!AA55&gt;=FIGURES_2and3b!AA$111,FIGURES_2and3b!AA55,0)</f>
        <v>991.09997999999996</v>
      </c>
      <c r="AC56" s="17">
        <f>+IF(FIGURES_2and3b!AB55&gt;=FIGURES_2and3b!AB$111,FIGURES_2and3b!AB55,0)</f>
        <v>0</v>
      </c>
      <c r="AD56" s="17">
        <f>+IF(FIGURES_2and3b!AC55&gt;=FIGURES_2and3b!AC$111,FIGURES_2and3b!AC55,0)</f>
        <v>0</v>
      </c>
      <c r="AE56" s="17">
        <f>+IF(FIGURES_2and3b!AD55&gt;=FIGURES_2and3b!AD$111,FIGURES_2and3b!AD55,0)</f>
        <v>0</v>
      </c>
      <c r="AF56" s="18">
        <f>+IF(FIGURES_2and3b!AE55&gt;=FIGURES_2and3b!AE$111,FIGURES_2and3b!AE55,0)</f>
        <v>898.09997999999996</v>
      </c>
      <c r="AG56" s="17">
        <f>+IF(FIGURES_2and3b!AF55&gt;=FIGURES_2and3b!AF$111,FIGURES_2and3b!AF55,0)</f>
        <v>0</v>
      </c>
    </row>
    <row r="57" spans="2:33" x14ac:dyDescent="0.3">
      <c r="B57">
        <f>+FIGURES_2and3b!A56</f>
        <v>2021</v>
      </c>
      <c r="C57">
        <f>+FIGURES_2and3b!B56</f>
        <v>1</v>
      </c>
      <c r="D57" s="17">
        <f>+IF(FIGURES_2and3b!C56&gt;=FIGURES_2and3b!C$111,FIGURES_2and3b!C56,0)</f>
        <v>0</v>
      </c>
      <c r="E57" s="19">
        <f>+IF(FIGURES_2and3b!D56&gt;=FIGURES_2and3b!D$111,FIGURES_2and3b!D56,0)</f>
        <v>0</v>
      </c>
      <c r="F57" s="19">
        <f>+IF(FIGURES_2and3b!E56&gt;=FIGURES_2and3b!E$111,FIGURES_2and3b!E56,0)</f>
        <v>0</v>
      </c>
      <c r="G57" s="19">
        <f>+IF(FIGURES_2and3b!F56&gt;=FIGURES_2and3b!F$111,FIGURES_2and3b!F56,0)</f>
        <v>0</v>
      </c>
      <c r="H57" s="19">
        <f>+IF(FIGURES_2and3b!G56&gt;=FIGURES_2and3b!G$111,FIGURES_2and3b!G56,0)</f>
        <v>0</v>
      </c>
      <c r="I57" s="19">
        <f>+IF(FIGURES_2and3b!H56&gt;=FIGURES_2and3b!H$111,FIGURES_2and3b!H56,0)</f>
        <v>0</v>
      </c>
      <c r="J57" s="19">
        <f>+IF(FIGURES_2and3b!I56&gt;=FIGURES_2and3b!I$111,FIGURES_2and3b!I56,0)</f>
        <v>0</v>
      </c>
      <c r="K57" s="19">
        <f>+IF(FIGURES_2and3b!J56&gt;=FIGURES_2and3b!J$111,FIGURES_2and3b!J56,0)</f>
        <v>0</v>
      </c>
      <c r="L57" s="19">
        <f>+IF(FIGURES_2and3b!K56&gt;=FIGURES_2and3b!K$111,FIGURES_2and3b!K56,0)</f>
        <v>0</v>
      </c>
      <c r="M57" s="19">
        <f>+IF(FIGURES_2and3b!L56&gt;=FIGURES_2and3b!L$111,FIGURES_2and3b!L56,0)</f>
        <v>0</v>
      </c>
      <c r="N57" s="19">
        <f>+IF(FIGURES_2and3b!M56&gt;=FIGURES_2and3b!M$111,FIGURES_2and3b!M56,0)</f>
        <v>0</v>
      </c>
      <c r="O57" s="20">
        <f>+IF(FIGURES_2and3b!N56&gt;=FIGURES_2and3b!N$111,FIGURES_2and3b!N56,0)</f>
        <v>638.59997999999996</v>
      </c>
      <c r="P57" s="19">
        <f>+IF(FIGURES_2and3b!O56&gt;=FIGURES_2and3b!O$111,FIGURES_2and3b!O56,0)</f>
        <v>0</v>
      </c>
      <c r="Q57" s="19">
        <f>+IF(FIGURES_2and3b!P56&gt;=FIGURES_2and3b!P$111,FIGURES_2and3b!P56,0)</f>
        <v>0</v>
      </c>
      <c r="R57" s="19">
        <f>+IF(FIGURES_2and3b!Q56&gt;=FIGURES_2and3b!Q$111,FIGURES_2and3b!Q56,0)</f>
        <v>0</v>
      </c>
      <c r="S57" s="19">
        <f>+IF(FIGURES_2and3b!R56&gt;=FIGURES_2and3b!R$111,FIGURES_2and3b!R56,0)</f>
        <v>0</v>
      </c>
      <c r="T57" s="19">
        <f>+IF(FIGURES_2and3b!S56&gt;=FIGURES_2and3b!S$111,FIGURES_2and3b!S56,0)</f>
        <v>0</v>
      </c>
      <c r="U57" s="19">
        <f>+IF(FIGURES_2and3b!T56&gt;=FIGURES_2and3b!T$111,FIGURES_2and3b!T56,0)</f>
        <v>559.90002000000004</v>
      </c>
      <c r="V57" s="19">
        <f>+IF(FIGURES_2and3b!U56&gt;=FIGURES_2and3b!U$111,FIGURES_2and3b!U56,0)</f>
        <v>0</v>
      </c>
      <c r="W57" s="17">
        <f>+IF(FIGURES_2and3b!V56&gt;=FIGURES_2and3b!V$111,FIGURES_2and3b!V56,0)</f>
        <v>0</v>
      </c>
      <c r="X57" s="17">
        <f>+IF(FIGURES_2and3b!W56&gt;=FIGURES_2and3b!W$111,FIGURES_2and3b!W56,0)</f>
        <v>0</v>
      </c>
      <c r="Y57" s="17">
        <f>+IF(FIGURES_2and3b!X56&gt;=FIGURES_2and3b!X$111,FIGURES_2and3b!X56,0)</f>
        <v>0</v>
      </c>
      <c r="Z57" s="17">
        <f>+IF(FIGURES_2and3b!Y56&gt;=FIGURES_2and3b!Y$111,FIGURES_2and3b!Y56,0)</f>
        <v>0</v>
      </c>
      <c r="AA57" s="17">
        <f>+IF(FIGURES_2and3b!Z56&gt;=FIGURES_2and3b!Z$111,FIGURES_2and3b!Z56,0)</f>
        <v>0</v>
      </c>
      <c r="AB57" s="17">
        <f>+IF(FIGURES_2and3b!AA56&gt;=FIGURES_2and3b!AA$111,FIGURES_2and3b!AA56,0)</f>
        <v>0</v>
      </c>
      <c r="AC57" s="17">
        <f>+IF(FIGURES_2and3b!AB56&gt;=FIGURES_2and3b!AB$111,FIGURES_2and3b!AB56,0)</f>
        <v>0</v>
      </c>
      <c r="AD57" s="17">
        <f>+IF(FIGURES_2and3b!AC56&gt;=FIGURES_2and3b!AC$111,FIGURES_2and3b!AC56,0)</f>
        <v>0</v>
      </c>
      <c r="AE57" s="17">
        <f>+IF(FIGURES_2and3b!AD56&gt;=FIGURES_2and3b!AD$111,FIGURES_2and3b!AD56,0)</f>
        <v>0</v>
      </c>
      <c r="AF57" s="17">
        <f>+IF(FIGURES_2and3b!AE56&gt;=FIGURES_2and3b!AE$111,FIGURES_2and3b!AE56,0)</f>
        <v>869.20001000000002</v>
      </c>
      <c r="AG57" s="17">
        <f>+IF(FIGURES_2and3b!AF56&gt;=FIGURES_2and3b!AF$111,FIGURES_2and3b!AF56,0)</f>
        <v>0</v>
      </c>
    </row>
    <row r="58" spans="2:33" x14ac:dyDescent="0.3">
      <c r="B58">
        <f>+FIGURES_2and3b!A57</f>
        <v>2021</v>
      </c>
      <c r="C58">
        <f>+FIGURES_2and3b!B57</f>
        <v>2</v>
      </c>
      <c r="D58" s="17">
        <f>+IF(FIGURES_2and3b!C57&gt;=FIGURES_2and3b!C$111,FIGURES_2and3b!C57,0)</f>
        <v>0</v>
      </c>
      <c r="E58" s="19">
        <f>+IF(FIGURES_2and3b!D57&gt;=FIGURES_2and3b!D$111,FIGURES_2and3b!D57,0)</f>
        <v>0</v>
      </c>
      <c r="F58" s="19">
        <f>+IF(FIGURES_2and3b!E57&gt;=FIGURES_2and3b!E$111,FIGURES_2and3b!E57,0)</f>
        <v>0</v>
      </c>
      <c r="G58" s="19">
        <f>+IF(FIGURES_2and3b!F57&gt;=FIGURES_2and3b!F$111,FIGURES_2and3b!F57,0)</f>
        <v>0</v>
      </c>
      <c r="H58" s="19">
        <f>+IF(FIGURES_2and3b!G57&gt;=FIGURES_2and3b!G$111,FIGURES_2and3b!G57,0)</f>
        <v>0</v>
      </c>
      <c r="I58" s="19">
        <f>+IF(FIGURES_2and3b!H57&gt;=FIGURES_2and3b!H$111,FIGURES_2and3b!H57,0)</f>
        <v>0</v>
      </c>
      <c r="J58" s="19">
        <f>+IF(FIGURES_2and3b!I57&gt;=FIGURES_2and3b!I$111,FIGURES_2and3b!I57,0)</f>
        <v>0</v>
      </c>
      <c r="K58" s="19">
        <f>+IF(FIGURES_2and3b!J57&gt;=FIGURES_2and3b!J$111,FIGURES_2and3b!J57,0)</f>
        <v>0</v>
      </c>
      <c r="L58" s="19">
        <f>+IF(FIGURES_2and3b!K57&gt;=FIGURES_2and3b!K$111,FIGURES_2and3b!K57,0)</f>
        <v>0</v>
      </c>
      <c r="M58" s="19">
        <f>+IF(FIGURES_2and3b!L57&gt;=FIGURES_2and3b!L$111,FIGURES_2and3b!L57,0)</f>
        <v>0</v>
      </c>
      <c r="N58" s="19">
        <f>+IF(FIGURES_2and3b!M57&gt;=FIGURES_2and3b!M$111,FIGURES_2and3b!M57,0)</f>
        <v>0</v>
      </c>
      <c r="O58" s="19">
        <f>+IF(FIGURES_2and3b!N57&gt;=FIGURES_2and3b!N$111,FIGURES_2and3b!N57,0)</f>
        <v>0</v>
      </c>
      <c r="P58" s="19">
        <f>+IF(FIGURES_2and3b!O57&gt;=FIGURES_2and3b!O$111,FIGURES_2and3b!O57,0)</f>
        <v>0</v>
      </c>
      <c r="Q58" s="19">
        <f>+IF(FIGURES_2and3b!P57&gt;=FIGURES_2and3b!P$111,FIGURES_2and3b!P57,0)</f>
        <v>0</v>
      </c>
      <c r="R58" s="19">
        <f>+IF(FIGURES_2and3b!Q57&gt;=FIGURES_2and3b!Q$111,FIGURES_2and3b!Q57,0)</f>
        <v>0</v>
      </c>
      <c r="S58" s="19">
        <f>+IF(FIGURES_2and3b!R57&gt;=FIGURES_2and3b!R$111,FIGURES_2and3b!R57,0)</f>
        <v>0</v>
      </c>
      <c r="T58" s="19">
        <f>+IF(FIGURES_2and3b!S57&gt;=FIGURES_2and3b!S$111,FIGURES_2and3b!S57,0)</f>
        <v>0</v>
      </c>
      <c r="U58" s="19">
        <f>+IF(FIGURES_2and3b!T57&gt;=FIGURES_2and3b!T$111,FIGURES_2and3b!T57,0)</f>
        <v>935.09997999999996</v>
      </c>
      <c r="V58" s="19">
        <f>+IF(FIGURES_2and3b!U57&gt;=FIGURES_2and3b!U$111,FIGURES_2and3b!U57,0)</f>
        <v>0</v>
      </c>
      <c r="W58" s="17">
        <f>+IF(FIGURES_2and3b!V57&gt;=FIGURES_2and3b!V$111,FIGURES_2and3b!V57,0)</f>
        <v>0</v>
      </c>
      <c r="X58" s="17">
        <f>+IF(FIGURES_2and3b!W57&gt;=FIGURES_2and3b!W$111,FIGURES_2and3b!W57,0)</f>
        <v>0</v>
      </c>
      <c r="Y58" s="17">
        <f>+IF(FIGURES_2and3b!X57&gt;=FIGURES_2and3b!X$111,FIGURES_2and3b!X57,0)</f>
        <v>0</v>
      </c>
      <c r="Z58" s="17">
        <f>+IF(FIGURES_2and3b!Y57&gt;=FIGURES_2and3b!Y$111,FIGURES_2and3b!Y57,0)</f>
        <v>0</v>
      </c>
      <c r="AA58" s="17">
        <f>+IF(FIGURES_2and3b!Z57&gt;=FIGURES_2and3b!Z$111,FIGURES_2and3b!Z57,0)</f>
        <v>0</v>
      </c>
      <c r="AB58" s="17">
        <f>+IF(FIGURES_2and3b!AA57&gt;=FIGURES_2and3b!AA$111,FIGURES_2and3b!AA57,0)</f>
        <v>0</v>
      </c>
      <c r="AC58" s="17">
        <f>+IF(FIGURES_2and3b!AB57&gt;=FIGURES_2and3b!AB$111,FIGURES_2and3b!AB57,0)</f>
        <v>0</v>
      </c>
      <c r="AD58" s="17">
        <f>+IF(FIGURES_2and3b!AC57&gt;=FIGURES_2and3b!AC$111,FIGURES_2and3b!AC57,0)</f>
        <v>0</v>
      </c>
      <c r="AE58" s="17">
        <f>+IF(FIGURES_2and3b!AD57&gt;=FIGURES_2and3b!AD$111,FIGURES_2and3b!AD57,0)</f>
        <v>0</v>
      </c>
      <c r="AF58" s="17">
        <f>+IF(FIGURES_2and3b!AE57&gt;=FIGURES_2and3b!AE$111,FIGURES_2and3b!AE57,0)</f>
        <v>867.90002000000004</v>
      </c>
      <c r="AG58" s="17">
        <f>+IF(FIGURES_2and3b!AF57&gt;=FIGURES_2and3b!AF$111,FIGURES_2and3b!AF57,0)</f>
        <v>0</v>
      </c>
    </row>
    <row r="59" spans="2:33" x14ac:dyDescent="0.3">
      <c r="B59">
        <f>+FIGURES_2and3b!A58</f>
        <v>2021</v>
      </c>
      <c r="C59">
        <f>+FIGURES_2and3b!B58</f>
        <v>3</v>
      </c>
      <c r="D59" s="17">
        <f>+IF(FIGURES_2and3b!C58&gt;=FIGURES_2and3b!C$111,FIGURES_2and3b!C58,0)</f>
        <v>0</v>
      </c>
      <c r="E59" s="19">
        <f>+IF(FIGURES_2and3b!D58&gt;=FIGURES_2and3b!D$111,FIGURES_2and3b!D58,0)</f>
        <v>0</v>
      </c>
      <c r="F59" s="19">
        <f>+IF(FIGURES_2and3b!E58&gt;=FIGURES_2and3b!E$111,FIGURES_2and3b!E58,0)</f>
        <v>0</v>
      </c>
      <c r="G59" s="19">
        <f>+IF(FIGURES_2and3b!F58&gt;=FIGURES_2and3b!F$111,FIGURES_2and3b!F58,0)</f>
        <v>0</v>
      </c>
      <c r="H59" s="19">
        <f>+IF(FIGURES_2and3b!G58&gt;=FIGURES_2and3b!G$111,FIGURES_2and3b!G58,0)</f>
        <v>0</v>
      </c>
      <c r="I59" s="19">
        <f>+IF(FIGURES_2and3b!H58&gt;=FIGURES_2and3b!H$111,FIGURES_2and3b!H58,0)</f>
        <v>0</v>
      </c>
      <c r="J59" s="19">
        <f>+IF(FIGURES_2and3b!I58&gt;=FIGURES_2and3b!I$111,FIGURES_2and3b!I58,0)</f>
        <v>0</v>
      </c>
      <c r="K59" s="19">
        <f>+IF(FIGURES_2and3b!J58&gt;=FIGURES_2and3b!J$111,FIGURES_2and3b!J58,0)</f>
        <v>0</v>
      </c>
      <c r="L59" s="19">
        <f>+IF(FIGURES_2and3b!K58&gt;=FIGURES_2and3b!K$111,FIGURES_2and3b!K58,0)</f>
        <v>0</v>
      </c>
      <c r="M59" s="19">
        <f>+IF(FIGURES_2and3b!L58&gt;=FIGURES_2and3b!L$111,FIGURES_2and3b!L58,0)</f>
        <v>0</v>
      </c>
      <c r="N59" s="19">
        <f>+IF(FIGURES_2and3b!M58&gt;=FIGURES_2and3b!M$111,FIGURES_2and3b!M58,0)</f>
        <v>599.40002000000004</v>
      </c>
      <c r="O59" s="19">
        <f>+IF(FIGURES_2and3b!N58&gt;=FIGURES_2and3b!N$111,FIGURES_2and3b!N58,0)</f>
        <v>369.29998999999998</v>
      </c>
      <c r="P59" s="19">
        <f>+IF(FIGURES_2and3b!O58&gt;=FIGURES_2and3b!O$111,FIGURES_2and3b!O58,0)</f>
        <v>0</v>
      </c>
      <c r="Q59" s="19">
        <f>+IF(FIGURES_2and3b!P58&gt;=FIGURES_2and3b!P$111,FIGURES_2and3b!P58,0)</f>
        <v>0</v>
      </c>
      <c r="R59" s="19">
        <f>+IF(FIGURES_2and3b!Q58&gt;=FIGURES_2and3b!Q$111,FIGURES_2and3b!Q58,0)</f>
        <v>0</v>
      </c>
      <c r="S59" s="19">
        <f>+IF(FIGURES_2and3b!R58&gt;=FIGURES_2and3b!R$111,FIGURES_2and3b!R58,0)</f>
        <v>0</v>
      </c>
      <c r="T59" s="19">
        <f>+IF(FIGURES_2and3b!S58&gt;=FIGURES_2and3b!S$111,FIGURES_2and3b!S58,0)</f>
        <v>0</v>
      </c>
      <c r="U59" s="20">
        <f>+IF(FIGURES_2and3b!T58&gt;=FIGURES_2and3b!T$111,FIGURES_2and3b!T58,0)</f>
        <v>1137.8</v>
      </c>
      <c r="V59" s="19">
        <f>+IF(FIGURES_2and3b!U58&gt;=FIGURES_2and3b!U$111,FIGURES_2and3b!U58,0)</f>
        <v>0</v>
      </c>
      <c r="W59" s="17">
        <f>+IF(FIGURES_2and3b!V58&gt;=FIGURES_2and3b!V$111,FIGURES_2and3b!V58,0)</f>
        <v>0</v>
      </c>
      <c r="X59" s="17">
        <f>+IF(FIGURES_2and3b!W58&gt;=FIGURES_2and3b!W$111,FIGURES_2and3b!W58,0)</f>
        <v>0</v>
      </c>
      <c r="Y59" s="17">
        <f>+IF(FIGURES_2and3b!X58&gt;=FIGURES_2and3b!X$111,FIGURES_2and3b!X58,0)</f>
        <v>0</v>
      </c>
      <c r="Z59" s="17">
        <f>+IF(FIGURES_2and3b!Y58&gt;=FIGURES_2and3b!Y$111,FIGURES_2and3b!Y58,0)</f>
        <v>0</v>
      </c>
      <c r="AA59" s="17">
        <f>+IF(FIGURES_2and3b!Z58&gt;=FIGURES_2and3b!Z$111,FIGURES_2and3b!Z58,0)</f>
        <v>0</v>
      </c>
      <c r="AB59" s="17">
        <f>+IF(FIGURES_2and3b!AA58&gt;=FIGURES_2and3b!AA$111,FIGURES_2and3b!AA58,0)</f>
        <v>0</v>
      </c>
      <c r="AC59" s="17">
        <f>+IF(FIGURES_2and3b!AB58&gt;=FIGURES_2and3b!AB$111,FIGURES_2and3b!AB58,0)</f>
        <v>0</v>
      </c>
      <c r="AD59" s="17">
        <f>+IF(FIGURES_2and3b!AC58&gt;=FIGURES_2and3b!AC$111,FIGURES_2and3b!AC58,0)</f>
        <v>0</v>
      </c>
      <c r="AE59" s="17">
        <f>+IF(FIGURES_2and3b!AD58&gt;=FIGURES_2and3b!AD$111,FIGURES_2and3b!AD58,0)</f>
        <v>0</v>
      </c>
      <c r="AF59" s="17">
        <f>+IF(FIGURES_2and3b!AE58&gt;=FIGURES_2and3b!AE$111,FIGURES_2and3b!AE58,0)</f>
        <v>0</v>
      </c>
      <c r="AG59" s="17">
        <f>+IF(FIGURES_2and3b!AF58&gt;=FIGURES_2and3b!AF$111,FIGURES_2and3b!AF58,0)</f>
        <v>0</v>
      </c>
    </row>
    <row r="60" spans="2:33" x14ac:dyDescent="0.3">
      <c r="B60">
        <f>+FIGURES_2and3b!A59</f>
        <v>2021</v>
      </c>
      <c r="C60">
        <f>+FIGURES_2and3b!B59</f>
        <v>4</v>
      </c>
      <c r="D60" s="17">
        <f>+IF(FIGURES_2and3b!C59&gt;=FIGURES_2and3b!C$111,FIGURES_2and3b!C59,0)</f>
        <v>0</v>
      </c>
      <c r="E60" s="19">
        <f>+IF(FIGURES_2and3b!D59&gt;=FIGURES_2and3b!D$111,FIGURES_2and3b!D59,0)</f>
        <v>0</v>
      </c>
      <c r="F60" s="19">
        <f>+IF(FIGURES_2and3b!E59&gt;=FIGURES_2and3b!E$111,FIGURES_2and3b!E59,0)</f>
        <v>0</v>
      </c>
      <c r="G60" s="19">
        <f>+IF(FIGURES_2and3b!F59&gt;=FIGURES_2and3b!F$111,FIGURES_2and3b!F59,0)</f>
        <v>0</v>
      </c>
      <c r="H60" s="19">
        <f>+IF(FIGURES_2and3b!G59&gt;=FIGURES_2and3b!G$111,FIGURES_2and3b!G59,0)</f>
        <v>0</v>
      </c>
      <c r="I60" s="19">
        <f>+IF(FIGURES_2and3b!H59&gt;=FIGURES_2and3b!H$111,FIGURES_2and3b!H59,0)</f>
        <v>0</v>
      </c>
      <c r="J60" s="19">
        <f>+IF(FIGURES_2and3b!I59&gt;=FIGURES_2and3b!I$111,FIGURES_2and3b!I59,0)</f>
        <v>0</v>
      </c>
      <c r="K60" s="19">
        <f>+IF(FIGURES_2and3b!J59&gt;=FIGURES_2and3b!J$111,FIGURES_2and3b!J59,0)</f>
        <v>0</v>
      </c>
      <c r="L60" s="19">
        <f>+IF(FIGURES_2and3b!K59&gt;=FIGURES_2and3b!K$111,FIGURES_2and3b!K59,0)</f>
        <v>0</v>
      </c>
      <c r="M60" s="19">
        <f>+IF(FIGURES_2and3b!L59&gt;=FIGURES_2and3b!L$111,FIGURES_2and3b!L59,0)</f>
        <v>0</v>
      </c>
      <c r="N60" s="19">
        <f>+IF(FIGURES_2and3b!M59&gt;=FIGURES_2and3b!M$111,FIGURES_2and3b!M59,0)</f>
        <v>0</v>
      </c>
      <c r="O60" s="19">
        <f>+IF(FIGURES_2and3b!N59&gt;=FIGURES_2and3b!N$111,FIGURES_2and3b!N59,0)</f>
        <v>0</v>
      </c>
      <c r="P60" s="19">
        <f>+IF(FIGURES_2and3b!O59&gt;=FIGURES_2and3b!O$111,FIGURES_2and3b!O59,0)</f>
        <v>0</v>
      </c>
      <c r="Q60" s="19">
        <f>+IF(FIGURES_2and3b!P59&gt;=FIGURES_2and3b!P$111,FIGURES_2and3b!P59,0)</f>
        <v>0</v>
      </c>
      <c r="R60" s="19">
        <f>+IF(FIGURES_2and3b!Q59&gt;=FIGURES_2and3b!Q$111,FIGURES_2and3b!Q59,0)</f>
        <v>0</v>
      </c>
      <c r="S60" s="19">
        <f>+IF(FIGURES_2and3b!R59&gt;=FIGURES_2and3b!R$111,FIGURES_2and3b!R59,0)</f>
        <v>0</v>
      </c>
      <c r="T60" s="19">
        <f>+IF(FIGURES_2and3b!S59&gt;=FIGURES_2and3b!S$111,FIGURES_2and3b!S59,0)</f>
        <v>0</v>
      </c>
      <c r="U60" s="19">
        <f>+IF(FIGURES_2and3b!T59&gt;=FIGURES_2and3b!T$111,FIGURES_2and3b!T59,0)</f>
        <v>1019.4</v>
      </c>
      <c r="V60" s="19">
        <f>+IF(FIGURES_2and3b!U59&gt;=FIGURES_2and3b!U$111,FIGURES_2and3b!U59,0)</f>
        <v>0</v>
      </c>
      <c r="W60" s="17">
        <f>+IF(FIGURES_2and3b!V59&gt;=FIGURES_2and3b!V$111,FIGURES_2and3b!V59,0)</f>
        <v>0</v>
      </c>
      <c r="X60" s="17">
        <f>+IF(FIGURES_2and3b!W59&gt;=FIGURES_2and3b!W$111,FIGURES_2and3b!W59,0)</f>
        <v>0</v>
      </c>
      <c r="Y60" s="17">
        <f>+IF(FIGURES_2and3b!X59&gt;=FIGURES_2and3b!X$111,FIGURES_2and3b!X59,0)</f>
        <v>0</v>
      </c>
      <c r="Z60" s="17">
        <f>+IF(FIGURES_2and3b!Y59&gt;=FIGURES_2and3b!Y$111,FIGURES_2and3b!Y59,0)</f>
        <v>0</v>
      </c>
      <c r="AA60" s="17">
        <f>+IF(FIGURES_2and3b!Z59&gt;=FIGURES_2and3b!Z$111,FIGURES_2and3b!Z59,0)</f>
        <v>0</v>
      </c>
      <c r="AB60" s="17">
        <f>+IF(FIGURES_2and3b!AA59&gt;=FIGURES_2and3b!AA$111,FIGURES_2and3b!AA59,0)</f>
        <v>0</v>
      </c>
      <c r="AC60" s="17">
        <f>+IF(FIGURES_2and3b!AB59&gt;=FIGURES_2and3b!AB$111,FIGURES_2and3b!AB59,0)</f>
        <v>0</v>
      </c>
      <c r="AD60" s="17">
        <f>+IF(FIGURES_2and3b!AC59&gt;=FIGURES_2and3b!AC$111,FIGURES_2and3b!AC59,0)</f>
        <v>0</v>
      </c>
      <c r="AE60" s="17">
        <f>+IF(FIGURES_2and3b!AD59&gt;=FIGURES_2and3b!AD$111,FIGURES_2and3b!AD59,0)</f>
        <v>0</v>
      </c>
      <c r="AF60" s="17">
        <f>+IF(FIGURES_2and3b!AE59&gt;=FIGURES_2and3b!AE$111,FIGURES_2and3b!AE59,0)</f>
        <v>0</v>
      </c>
      <c r="AG60" s="17">
        <f>+IF(FIGURES_2and3b!AF59&gt;=FIGURES_2and3b!AF$111,FIGURES_2and3b!AF59,0)</f>
        <v>0</v>
      </c>
    </row>
    <row r="61" spans="2:33" x14ac:dyDescent="0.3">
      <c r="B61">
        <f>+FIGURES_2and3b!A60</f>
        <v>2021</v>
      </c>
      <c r="C61">
        <f>+FIGURES_2and3b!B60</f>
        <v>5</v>
      </c>
      <c r="D61" s="17">
        <f>+IF(FIGURES_2and3b!C60&gt;=FIGURES_2and3b!C$111,FIGURES_2and3b!C60,0)</f>
        <v>0</v>
      </c>
      <c r="E61" s="19">
        <f>+IF(FIGURES_2and3b!D60&gt;=FIGURES_2and3b!D$111,FIGURES_2and3b!D60,0)</f>
        <v>0</v>
      </c>
      <c r="F61" s="19">
        <f>+IF(FIGURES_2and3b!E60&gt;=FIGURES_2and3b!E$111,FIGURES_2and3b!E60,0)</f>
        <v>0</v>
      </c>
      <c r="G61" s="19">
        <f>+IF(FIGURES_2and3b!F60&gt;=FIGURES_2and3b!F$111,FIGURES_2and3b!F60,0)</f>
        <v>0</v>
      </c>
      <c r="H61" s="19">
        <f>+IF(FIGURES_2and3b!G60&gt;=FIGURES_2and3b!G$111,FIGURES_2and3b!G60,0)</f>
        <v>0</v>
      </c>
      <c r="I61" s="19">
        <f>+IF(FIGURES_2and3b!H60&gt;=FIGURES_2and3b!H$111,FIGURES_2and3b!H60,0)</f>
        <v>0</v>
      </c>
      <c r="J61" s="19">
        <f>+IF(FIGURES_2and3b!I60&gt;=FIGURES_2and3b!I$111,FIGURES_2and3b!I60,0)</f>
        <v>0</v>
      </c>
      <c r="K61" s="19">
        <f>+IF(FIGURES_2and3b!J60&gt;=FIGURES_2and3b!J$111,FIGURES_2and3b!J60,0)</f>
        <v>0</v>
      </c>
      <c r="L61" s="19">
        <f>+IF(FIGURES_2and3b!K60&gt;=FIGURES_2and3b!K$111,FIGURES_2and3b!K60,0)</f>
        <v>0</v>
      </c>
      <c r="M61" s="19">
        <f>+IF(FIGURES_2and3b!L60&gt;=FIGURES_2and3b!L$111,FIGURES_2and3b!L60,0)</f>
        <v>0</v>
      </c>
      <c r="N61" s="19">
        <f>+IF(FIGURES_2and3b!M60&gt;=FIGURES_2and3b!M$111,FIGURES_2and3b!M60,0)</f>
        <v>0</v>
      </c>
      <c r="O61" s="19">
        <f>+IF(FIGURES_2and3b!N60&gt;=FIGURES_2and3b!N$111,FIGURES_2and3b!N60,0)</f>
        <v>0</v>
      </c>
      <c r="P61" s="19">
        <f>+IF(FIGURES_2and3b!O60&gt;=FIGURES_2and3b!O$111,FIGURES_2and3b!O60,0)</f>
        <v>0</v>
      </c>
      <c r="Q61" s="19">
        <f>+IF(FIGURES_2and3b!P60&gt;=FIGURES_2and3b!P$111,FIGURES_2and3b!P60,0)</f>
        <v>0</v>
      </c>
      <c r="R61" s="19">
        <f>+IF(FIGURES_2and3b!Q60&gt;=FIGURES_2and3b!Q$111,FIGURES_2and3b!Q60,0)</f>
        <v>0</v>
      </c>
      <c r="S61" s="19">
        <f>+IF(FIGURES_2and3b!R60&gt;=FIGURES_2and3b!R$111,FIGURES_2and3b!R60,0)</f>
        <v>0</v>
      </c>
      <c r="T61" s="19">
        <f>+IF(FIGURES_2and3b!S60&gt;=FIGURES_2and3b!S$111,FIGURES_2and3b!S60,0)</f>
        <v>0</v>
      </c>
      <c r="U61" s="19">
        <f>+IF(FIGURES_2and3b!T60&gt;=FIGURES_2and3b!T$111,FIGURES_2and3b!T60,0)</f>
        <v>596.59997999999996</v>
      </c>
      <c r="V61" s="19">
        <f>+IF(FIGURES_2and3b!U60&gt;=FIGURES_2and3b!U$111,FIGURES_2and3b!U60,0)</f>
        <v>0</v>
      </c>
      <c r="W61" s="17">
        <f>+IF(FIGURES_2and3b!V60&gt;=FIGURES_2and3b!V$111,FIGURES_2and3b!V60,0)</f>
        <v>0</v>
      </c>
      <c r="X61" s="17">
        <f>+IF(FIGURES_2and3b!W60&gt;=FIGURES_2and3b!W$111,FIGURES_2and3b!W60,0)</f>
        <v>0</v>
      </c>
      <c r="Y61" s="17">
        <f>+IF(FIGURES_2and3b!X60&gt;=FIGURES_2and3b!X$111,FIGURES_2and3b!X60,0)</f>
        <v>0</v>
      </c>
      <c r="Z61" s="17">
        <f>+IF(FIGURES_2and3b!Y60&gt;=FIGURES_2and3b!Y$111,FIGURES_2and3b!Y60,0)</f>
        <v>0</v>
      </c>
      <c r="AA61" s="17">
        <f>+IF(FIGURES_2and3b!Z60&gt;=FIGURES_2and3b!Z$111,FIGURES_2and3b!Z60,0)</f>
        <v>0</v>
      </c>
      <c r="AB61" s="17">
        <f>+IF(FIGURES_2and3b!AA60&gt;=FIGURES_2and3b!AA$111,FIGURES_2and3b!AA60,0)</f>
        <v>0</v>
      </c>
      <c r="AC61" s="17">
        <f>+IF(FIGURES_2and3b!AB60&gt;=FIGURES_2and3b!AB$111,FIGURES_2and3b!AB60,0)</f>
        <v>0</v>
      </c>
      <c r="AD61" s="17">
        <f>+IF(FIGURES_2and3b!AC60&gt;=FIGURES_2and3b!AC$111,FIGURES_2and3b!AC60,0)</f>
        <v>0</v>
      </c>
      <c r="AE61" s="17">
        <f>+IF(FIGURES_2and3b!AD60&gt;=FIGURES_2and3b!AD$111,FIGURES_2and3b!AD60,0)</f>
        <v>0</v>
      </c>
      <c r="AF61" s="17">
        <f>+IF(FIGURES_2and3b!AE60&gt;=FIGURES_2and3b!AE$111,FIGURES_2and3b!AE60,0)</f>
        <v>0</v>
      </c>
      <c r="AG61" s="17">
        <f>+IF(FIGURES_2and3b!AF60&gt;=FIGURES_2and3b!AF$111,FIGURES_2and3b!AF60,0)</f>
        <v>0</v>
      </c>
    </row>
    <row r="62" spans="2:33" x14ac:dyDescent="0.3">
      <c r="B62">
        <f>+FIGURES_2and3b!A61</f>
        <v>2021</v>
      </c>
      <c r="C62">
        <f>+FIGURES_2and3b!B61</f>
        <v>6</v>
      </c>
      <c r="D62" s="17">
        <f>+IF(FIGURES_2and3b!C61&gt;=FIGURES_2and3b!C$111,FIGURES_2and3b!C61,0)</f>
        <v>0</v>
      </c>
      <c r="E62" s="19">
        <f>+IF(FIGURES_2and3b!D61&gt;=FIGURES_2and3b!D$111,FIGURES_2and3b!D61,0)</f>
        <v>0</v>
      </c>
      <c r="F62" s="19">
        <f>+IF(FIGURES_2and3b!E61&gt;=FIGURES_2and3b!E$111,FIGURES_2and3b!E61,0)</f>
        <v>0</v>
      </c>
      <c r="G62" s="19">
        <f>+IF(FIGURES_2and3b!F61&gt;=FIGURES_2and3b!F$111,FIGURES_2and3b!F61,0)</f>
        <v>0</v>
      </c>
      <c r="H62" s="19">
        <f>+IF(FIGURES_2and3b!G61&gt;=FIGURES_2and3b!G$111,FIGURES_2and3b!G61,0)</f>
        <v>0</v>
      </c>
      <c r="I62" s="19">
        <f>+IF(FIGURES_2and3b!H61&gt;=FIGURES_2and3b!H$111,FIGURES_2and3b!H61,0)</f>
        <v>0</v>
      </c>
      <c r="J62" s="19">
        <f>+IF(FIGURES_2and3b!I61&gt;=FIGURES_2and3b!I$111,FIGURES_2and3b!I61,0)</f>
        <v>0</v>
      </c>
      <c r="K62" s="19">
        <f>+IF(FIGURES_2and3b!J61&gt;=FIGURES_2and3b!J$111,FIGURES_2and3b!J61,0)</f>
        <v>0</v>
      </c>
      <c r="L62" s="19">
        <f>+IF(FIGURES_2and3b!K61&gt;=FIGURES_2and3b!K$111,FIGURES_2and3b!K61,0)</f>
        <v>0</v>
      </c>
      <c r="M62" s="19">
        <f>+IF(FIGURES_2and3b!L61&gt;=FIGURES_2and3b!L$111,FIGURES_2and3b!L61,0)</f>
        <v>0</v>
      </c>
      <c r="N62" s="19">
        <f>+IF(FIGURES_2and3b!M61&gt;=FIGURES_2and3b!M$111,FIGURES_2and3b!M61,0)</f>
        <v>0</v>
      </c>
      <c r="O62" s="19">
        <f>+IF(FIGURES_2and3b!N61&gt;=FIGURES_2and3b!N$111,FIGURES_2and3b!N61,0)</f>
        <v>0</v>
      </c>
      <c r="P62" s="19">
        <f>+IF(FIGURES_2and3b!O61&gt;=FIGURES_2and3b!O$111,FIGURES_2and3b!O61,0)</f>
        <v>0</v>
      </c>
      <c r="Q62" s="19">
        <f>+IF(FIGURES_2and3b!P61&gt;=FIGURES_2and3b!P$111,FIGURES_2and3b!P61,0)</f>
        <v>0</v>
      </c>
      <c r="R62" s="19">
        <f>+IF(FIGURES_2and3b!Q61&gt;=FIGURES_2and3b!Q$111,FIGURES_2and3b!Q61,0)</f>
        <v>0</v>
      </c>
      <c r="S62" s="19">
        <f>+IF(FIGURES_2and3b!R61&gt;=FIGURES_2and3b!R$111,FIGURES_2and3b!R61,0)</f>
        <v>0</v>
      </c>
      <c r="T62" s="19">
        <f>+IF(FIGURES_2and3b!S61&gt;=FIGURES_2and3b!S$111,FIGURES_2and3b!S61,0)</f>
        <v>0</v>
      </c>
      <c r="U62" s="19">
        <f>+IF(FIGURES_2and3b!T61&gt;=FIGURES_2and3b!T$111,FIGURES_2and3b!T61,0)</f>
        <v>0</v>
      </c>
      <c r="V62" s="19">
        <f>+IF(FIGURES_2and3b!U61&gt;=FIGURES_2and3b!U$111,FIGURES_2and3b!U61,0)</f>
        <v>0</v>
      </c>
      <c r="W62" s="17">
        <f>+IF(FIGURES_2and3b!V61&gt;=FIGURES_2and3b!V$111,FIGURES_2and3b!V61,0)</f>
        <v>0</v>
      </c>
      <c r="X62" s="17">
        <f>+IF(FIGURES_2and3b!W61&gt;=FIGURES_2and3b!W$111,FIGURES_2and3b!W61,0)</f>
        <v>0</v>
      </c>
      <c r="Y62" s="17">
        <f>+IF(FIGURES_2and3b!X61&gt;=FIGURES_2and3b!X$111,FIGURES_2and3b!X61,0)</f>
        <v>0</v>
      </c>
      <c r="Z62" s="17">
        <f>+IF(FIGURES_2and3b!Y61&gt;=FIGURES_2and3b!Y$111,FIGURES_2and3b!Y61,0)</f>
        <v>0</v>
      </c>
      <c r="AA62" s="17">
        <f>+IF(FIGURES_2and3b!Z61&gt;=FIGURES_2and3b!Z$111,FIGURES_2and3b!Z61,0)</f>
        <v>0</v>
      </c>
      <c r="AB62" s="17">
        <f>+IF(FIGURES_2and3b!AA61&gt;=FIGURES_2and3b!AA$111,FIGURES_2and3b!AA61,0)</f>
        <v>0</v>
      </c>
      <c r="AC62" s="17">
        <f>+IF(FIGURES_2and3b!AB61&gt;=FIGURES_2and3b!AB$111,FIGURES_2and3b!AB61,0)</f>
        <v>0</v>
      </c>
      <c r="AD62" s="17">
        <f>+IF(FIGURES_2and3b!AC61&gt;=FIGURES_2and3b!AC$111,FIGURES_2and3b!AC61,0)</f>
        <v>0</v>
      </c>
      <c r="AE62" s="17">
        <f>+IF(FIGURES_2and3b!AD61&gt;=FIGURES_2and3b!AD$111,FIGURES_2and3b!AD61,0)</f>
        <v>0</v>
      </c>
      <c r="AF62" s="17">
        <f>+IF(FIGURES_2and3b!AE61&gt;=FIGURES_2and3b!AE$111,FIGURES_2and3b!AE61,0)</f>
        <v>886.29998999999998</v>
      </c>
      <c r="AG62" s="17">
        <f>+IF(FIGURES_2and3b!AF61&gt;=FIGURES_2and3b!AF$111,FIGURES_2and3b!AF61,0)</f>
        <v>0</v>
      </c>
    </row>
    <row r="63" spans="2:33" x14ac:dyDescent="0.3">
      <c r="B63">
        <f>+FIGURES_2and3b!A62</f>
        <v>2021</v>
      </c>
      <c r="C63">
        <f>+FIGURES_2and3b!B62</f>
        <v>7</v>
      </c>
      <c r="D63" s="17">
        <f>+IF(FIGURES_2and3b!C62&gt;=FIGURES_2and3b!C$111,FIGURES_2and3b!C62,0)</f>
        <v>0</v>
      </c>
      <c r="E63" s="19">
        <f>+IF(FIGURES_2and3b!D62&gt;=FIGURES_2and3b!D$111,FIGURES_2and3b!D62,0)</f>
        <v>0</v>
      </c>
      <c r="F63" s="19">
        <f>+IF(FIGURES_2and3b!E62&gt;=FIGURES_2and3b!E$111,FIGURES_2and3b!E62,0)</f>
        <v>0</v>
      </c>
      <c r="G63" s="19">
        <f>+IF(FIGURES_2and3b!F62&gt;=FIGURES_2and3b!F$111,FIGURES_2and3b!F62,0)</f>
        <v>0</v>
      </c>
      <c r="H63" s="19">
        <f>+IF(FIGURES_2and3b!G62&gt;=FIGURES_2and3b!G$111,FIGURES_2and3b!G62,0)</f>
        <v>0</v>
      </c>
      <c r="I63" s="19">
        <f>+IF(FIGURES_2and3b!H62&gt;=FIGURES_2and3b!H$111,FIGURES_2and3b!H62,0)</f>
        <v>0</v>
      </c>
      <c r="J63" s="19">
        <f>+IF(FIGURES_2and3b!I62&gt;=FIGURES_2and3b!I$111,FIGURES_2and3b!I62,0)</f>
        <v>0</v>
      </c>
      <c r="K63" s="19">
        <f>+IF(FIGURES_2and3b!J62&gt;=FIGURES_2and3b!J$111,FIGURES_2and3b!J62,0)</f>
        <v>0</v>
      </c>
      <c r="L63" s="19">
        <f>+IF(FIGURES_2and3b!K62&gt;=FIGURES_2and3b!K$111,FIGURES_2and3b!K62,0)</f>
        <v>0</v>
      </c>
      <c r="M63" s="19">
        <f>+IF(FIGURES_2and3b!L62&gt;=FIGURES_2and3b!L$111,FIGURES_2and3b!L62,0)</f>
        <v>0</v>
      </c>
      <c r="N63" s="19">
        <f>+IF(FIGURES_2and3b!M62&gt;=FIGURES_2and3b!M$111,FIGURES_2and3b!M62,0)</f>
        <v>0</v>
      </c>
      <c r="O63" s="19">
        <f>+IF(FIGURES_2and3b!N62&gt;=FIGURES_2and3b!N$111,FIGURES_2and3b!N62,0)</f>
        <v>0</v>
      </c>
      <c r="P63" s="19">
        <f>+IF(FIGURES_2and3b!O62&gt;=FIGURES_2and3b!O$111,FIGURES_2and3b!O62,0)</f>
        <v>0</v>
      </c>
      <c r="Q63" s="19">
        <f>+IF(FIGURES_2and3b!P62&gt;=FIGURES_2and3b!P$111,FIGURES_2and3b!P62,0)</f>
        <v>0</v>
      </c>
      <c r="R63" s="19">
        <f>+IF(FIGURES_2and3b!Q62&gt;=FIGURES_2and3b!Q$111,FIGURES_2and3b!Q62,0)</f>
        <v>0</v>
      </c>
      <c r="S63" s="19">
        <f>+IF(FIGURES_2and3b!R62&gt;=FIGURES_2and3b!R$111,FIGURES_2and3b!R62,0)</f>
        <v>0</v>
      </c>
      <c r="T63" s="19">
        <f>+IF(FIGURES_2and3b!S62&gt;=FIGURES_2and3b!S$111,FIGURES_2and3b!S62,0)</f>
        <v>0</v>
      </c>
      <c r="U63" s="19">
        <f>+IF(FIGURES_2and3b!T62&gt;=FIGURES_2and3b!T$111,FIGURES_2and3b!T62,0)</f>
        <v>0</v>
      </c>
      <c r="V63" s="19">
        <f>+IF(FIGURES_2and3b!U62&gt;=FIGURES_2and3b!U$111,FIGURES_2and3b!U62,0)</f>
        <v>0</v>
      </c>
      <c r="W63" s="17">
        <f>+IF(FIGURES_2and3b!V62&gt;=FIGURES_2and3b!V$111,FIGURES_2and3b!V62,0)</f>
        <v>0</v>
      </c>
      <c r="X63" s="17">
        <f>+IF(FIGURES_2and3b!W62&gt;=FIGURES_2and3b!W$111,FIGURES_2and3b!W62,0)</f>
        <v>0</v>
      </c>
      <c r="Y63" s="17">
        <f>+IF(FIGURES_2and3b!X62&gt;=FIGURES_2and3b!X$111,FIGURES_2and3b!X62,0)</f>
        <v>0</v>
      </c>
      <c r="Z63" s="17">
        <f>+IF(FIGURES_2and3b!Y62&gt;=FIGURES_2and3b!Y$111,FIGURES_2and3b!Y62,0)</f>
        <v>0</v>
      </c>
      <c r="AA63" s="17">
        <f>+IF(FIGURES_2and3b!Z62&gt;=FIGURES_2and3b!Z$111,FIGURES_2and3b!Z62,0)</f>
        <v>0</v>
      </c>
      <c r="AB63" s="17">
        <f>+IF(FIGURES_2and3b!AA62&gt;=FIGURES_2and3b!AA$111,FIGURES_2and3b!AA62,0)</f>
        <v>0</v>
      </c>
      <c r="AC63" s="17">
        <f>+IF(FIGURES_2and3b!AB62&gt;=FIGURES_2and3b!AB$111,FIGURES_2and3b!AB62,0)</f>
        <v>0</v>
      </c>
      <c r="AD63" s="17">
        <f>+IF(FIGURES_2and3b!AC62&gt;=FIGURES_2and3b!AC$111,FIGURES_2and3b!AC62,0)</f>
        <v>0</v>
      </c>
      <c r="AE63" s="17">
        <f>+IF(FIGURES_2and3b!AD62&gt;=FIGURES_2and3b!AD$111,FIGURES_2and3b!AD62,0)</f>
        <v>0</v>
      </c>
      <c r="AF63" s="17">
        <f>+IF(FIGURES_2and3b!AE62&gt;=FIGURES_2and3b!AE$111,FIGURES_2and3b!AE62,0)</f>
        <v>0</v>
      </c>
      <c r="AG63" s="17">
        <f>+IF(FIGURES_2and3b!AF62&gt;=FIGURES_2and3b!AF$111,FIGURES_2and3b!AF62,0)</f>
        <v>0</v>
      </c>
    </row>
    <row r="64" spans="2:33" x14ac:dyDescent="0.3">
      <c r="B64">
        <f>+FIGURES_2and3b!A63</f>
        <v>2021</v>
      </c>
      <c r="C64">
        <f>+FIGURES_2and3b!B63</f>
        <v>8</v>
      </c>
      <c r="D64" s="17">
        <f>+IF(FIGURES_2and3b!C63&gt;=FIGURES_2and3b!C$111,FIGURES_2and3b!C63,0)</f>
        <v>0</v>
      </c>
      <c r="E64" s="19">
        <f>+IF(FIGURES_2and3b!D63&gt;=FIGURES_2and3b!D$111,FIGURES_2and3b!D63,0)</f>
        <v>0</v>
      </c>
      <c r="F64" s="19">
        <f>+IF(FIGURES_2and3b!E63&gt;=FIGURES_2and3b!E$111,FIGURES_2and3b!E63,0)</f>
        <v>0</v>
      </c>
      <c r="G64" s="19">
        <f>+IF(FIGURES_2and3b!F63&gt;=FIGURES_2and3b!F$111,FIGURES_2and3b!F63,0)</f>
        <v>0</v>
      </c>
      <c r="H64" s="19">
        <f>+IF(FIGURES_2and3b!G63&gt;=FIGURES_2and3b!G$111,FIGURES_2and3b!G63,0)</f>
        <v>0</v>
      </c>
      <c r="I64" s="19">
        <f>+IF(FIGURES_2and3b!H63&gt;=FIGURES_2and3b!H$111,FIGURES_2and3b!H63,0)</f>
        <v>0</v>
      </c>
      <c r="J64" s="19">
        <f>+IF(FIGURES_2and3b!I63&gt;=FIGURES_2and3b!I$111,FIGURES_2and3b!I63,0)</f>
        <v>0</v>
      </c>
      <c r="K64" s="19">
        <f>+IF(FIGURES_2and3b!J63&gt;=FIGURES_2and3b!J$111,FIGURES_2and3b!J63,0)</f>
        <v>0</v>
      </c>
      <c r="L64" s="19">
        <f>+IF(FIGURES_2and3b!K63&gt;=FIGURES_2and3b!K$111,FIGURES_2and3b!K63,0)</f>
        <v>0</v>
      </c>
      <c r="M64" s="19">
        <f>+IF(FIGURES_2and3b!L63&gt;=FIGURES_2and3b!L$111,FIGURES_2and3b!L63,0)</f>
        <v>0</v>
      </c>
      <c r="N64" s="19">
        <f>+IF(FIGURES_2and3b!M63&gt;=FIGURES_2and3b!M$111,FIGURES_2and3b!M63,0)</f>
        <v>0</v>
      </c>
      <c r="O64" s="19">
        <f>+IF(FIGURES_2and3b!N63&gt;=FIGURES_2and3b!N$111,FIGURES_2and3b!N63,0)</f>
        <v>0</v>
      </c>
      <c r="P64" s="19">
        <f>+IF(FIGURES_2and3b!O63&gt;=FIGURES_2and3b!O$111,FIGURES_2and3b!O63,0)</f>
        <v>0</v>
      </c>
      <c r="Q64" s="19">
        <f>+IF(FIGURES_2and3b!P63&gt;=FIGURES_2and3b!P$111,FIGURES_2and3b!P63,0)</f>
        <v>0</v>
      </c>
      <c r="R64" s="19">
        <f>+IF(FIGURES_2and3b!Q63&gt;=FIGURES_2and3b!Q$111,FIGURES_2and3b!Q63,0)</f>
        <v>0</v>
      </c>
      <c r="S64" s="19">
        <f>+IF(FIGURES_2and3b!R63&gt;=FIGURES_2and3b!R$111,FIGURES_2and3b!R63,0)</f>
        <v>0</v>
      </c>
      <c r="T64" s="19">
        <f>+IF(FIGURES_2and3b!S63&gt;=FIGURES_2and3b!S$111,FIGURES_2and3b!S63,0)</f>
        <v>0</v>
      </c>
      <c r="U64" s="19">
        <f>+IF(FIGURES_2and3b!T63&gt;=FIGURES_2and3b!T$111,FIGURES_2and3b!T63,0)</f>
        <v>0</v>
      </c>
      <c r="V64" s="19">
        <f>+IF(FIGURES_2and3b!U63&gt;=FIGURES_2and3b!U$111,FIGURES_2and3b!U63,0)</f>
        <v>0</v>
      </c>
      <c r="W64" s="17">
        <f>+IF(FIGURES_2and3b!V63&gt;=FIGURES_2and3b!V$111,FIGURES_2and3b!V63,0)</f>
        <v>0</v>
      </c>
      <c r="X64" s="17">
        <f>+IF(FIGURES_2and3b!W63&gt;=FIGURES_2and3b!W$111,FIGURES_2and3b!W63,0)</f>
        <v>0</v>
      </c>
      <c r="Y64" s="17">
        <f>+IF(FIGURES_2and3b!X63&gt;=FIGURES_2and3b!X$111,FIGURES_2and3b!X63,0)</f>
        <v>0</v>
      </c>
      <c r="Z64" s="17">
        <f>+IF(FIGURES_2and3b!Y63&gt;=FIGURES_2and3b!Y$111,FIGURES_2and3b!Y63,0)</f>
        <v>0</v>
      </c>
      <c r="AA64" s="17">
        <f>+IF(FIGURES_2and3b!Z63&gt;=FIGURES_2and3b!Z$111,FIGURES_2and3b!Z63,0)</f>
        <v>0</v>
      </c>
      <c r="AB64" s="17">
        <f>+IF(FIGURES_2and3b!AA63&gt;=FIGURES_2and3b!AA$111,FIGURES_2and3b!AA63,0)</f>
        <v>0</v>
      </c>
      <c r="AC64" s="17">
        <f>+IF(FIGURES_2and3b!AB63&gt;=FIGURES_2and3b!AB$111,FIGURES_2and3b!AB63,0)</f>
        <v>0</v>
      </c>
      <c r="AD64" s="17">
        <f>+IF(FIGURES_2and3b!AC63&gt;=FIGURES_2and3b!AC$111,FIGURES_2and3b!AC63,0)</f>
        <v>0</v>
      </c>
      <c r="AE64" s="17">
        <f>+IF(FIGURES_2and3b!AD63&gt;=FIGURES_2and3b!AD$111,FIGURES_2and3b!AD63,0)</f>
        <v>0</v>
      </c>
      <c r="AF64" s="17">
        <f>+IF(FIGURES_2and3b!AE63&gt;=FIGURES_2and3b!AE$111,FIGURES_2and3b!AE63,0)</f>
        <v>0</v>
      </c>
      <c r="AG64" s="17">
        <f>+IF(FIGURES_2and3b!AF63&gt;=FIGURES_2and3b!AF$111,FIGURES_2and3b!AF63,0)</f>
        <v>0</v>
      </c>
    </row>
    <row r="65" spans="2:33" x14ac:dyDescent="0.3">
      <c r="B65">
        <f>+FIGURES_2and3b!A64</f>
        <v>2021</v>
      </c>
      <c r="C65">
        <f>+FIGURES_2and3b!B64</f>
        <v>9</v>
      </c>
      <c r="D65" s="17">
        <f>+IF(FIGURES_2and3b!C64&gt;=FIGURES_2and3b!C$111,FIGURES_2and3b!C64,0)</f>
        <v>0</v>
      </c>
      <c r="E65" s="19">
        <f>+IF(FIGURES_2and3b!D64&gt;=FIGURES_2and3b!D$111,FIGURES_2and3b!D64,0)</f>
        <v>0</v>
      </c>
      <c r="F65" s="19">
        <f>+IF(FIGURES_2and3b!E64&gt;=FIGURES_2and3b!E$111,FIGURES_2and3b!E64,0)</f>
        <v>0</v>
      </c>
      <c r="G65" s="19">
        <f>+IF(FIGURES_2and3b!F64&gt;=FIGURES_2and3b!F$111,FIGURES_2and3b!F64,0)</f>
        <v>0</v>
      </c>
      <c r="H65" s="19">
        <f>+IF(FIGURES_2and3b!G64&gt;=FIGURES_2and3b!G$111,FIGURES_2and3b!G64,0)</f>
        <v>0</v>
      </c>
      <c r="I65" s="19">
        <f>+IF(FIGURES_2and3b!H64&gt;=FIGURES_2and3b!H$111,FIGURES_2and3b!H64,0)</f>
        <v>0</v>
      </c>
      <c r="J65" s="19">
        <f>+IF(FIGURES_2and3b!I64&gt;=FIGURES_2and3b!I$111,FIGURES_2and3b!I64,0)</f>
        <v>0</v>
      </c>
      <c r="K65" s="19">
        <f>+IF(FIGURES_2and3b!J64&gt;=FIGURES_2and3b!J$111,FIGURES_2and3b!J64,0)</f>
        <v>0</v>
      </c>
      <c r="L65" s="19">
        <f>+IF(FIGURES_2and3b!K64&gt;=FIGURES_2and3b!K$111,FIGURES_2and3b!K64,0)</f>
        <v>0</v>
      </c>
      <c r="M65" s="19">
        <f>+IF(FIGURES_2and3b!L64&gt;=FIGURES_2and3b!L$111,FIGURES_2and3b!L64,0)</f>
        <v>0</v>
      </c>
      <c r="N65" s="19">
        <f>+IF(FIGURES_2and3b!M64&gt;=FIGURES_2and3b!M$111,FIGURES_2and3b!M64,0)</f>
        <v>0</v>
      </c>
      <c r="O65" s="19">
        <f>+IF(FIGURES_2and3b!N64&gt;=FIGURES_2and3b!N$111,FIGURES_2and3b!N64,0)</f>
        <v>0</v>
      </c>
      <c r="P65" s="19">
        <f>+IF(FIGURES_2and3b!O64&gt;=FIGURES_2and3b!O$111,FIGURES_2and3b!O64,0)</f>
        <v>0</v>
      </c>
      <c r="Q65" s="19">
        <f>+IF(FIGURES_2and3b!P64&gt;=FIGURES_2and3b!P$111,FIGURES_2and3b!P64,0)</f>
        <v>0</v>
      </c>
      <c r="R65" s="19">
        <f>+IF(FIGURES_2and3b!Q64&gt;=FIGURES_2and3b!Q$111,FIGURES_2and3b!Q64,0)</f>
        <v>0</v>
      </c>
      <c r="S65" s="19">
        <f>+IF(FIGURES_2and3b!R64&gt;=FIGURES_2and3b!R$111,FIGURES_2and3b!R64,0)</f>
        <v>0</v>
      </c>
      <c r="T65" s="19">
        <f>+IF(FIGURES_2and3b!S64&gt;=FIGURES_2and3b!S$111,FIGURES_2and3b!S64,0)</f>
        <v>0</v>
      </c>
      <c r="U65" s="19">
        <f>+IF(FIGURES_2and3b!T64&gt;=FIGURES_2and3b!T$111,FIGURES_2and3b!T64,0)</f>
        <v>0</v>
      </c>
      <c r="V65" s="19">
        <f>+IF(FIGURES_2and3b!U64&gt;=FIGURES_2and3b!U$111,FIGURES_2and3b!U64,0)</f>
        <v>0</v>
      </c>
      <c r="W65" s="17">
        <f>+IF(FIGURES_2and3b!V64&gt;=FIGURES_2and3b!V$111,FIGURES_2and3b!V64,0)</f>
        <v>0</v>
      </c>
      <c r="X65" s="17">
        <f>+IF(FIGURES_2and3b!W64&gt;=FIGURES_2and3b!W$111,FIGURES_2and3b!W64,0)</f>
        <v>0</v>
      </c>
      <c r="Y65" s="17">
        <f>+IF(FIGURES_2and3b!X64&gt;=FIGURES_2and3b!X$111,FIGURES_2and3b!X64,0)</f>
        <v>0</v>
      </c>
      <c r="Z65" s="17">
        <f>+IF(FIGURES_2and3b!Y64&gt;=FIGURES_2and3b!Y$111,FIGURES_2and3b!Y64,0)</f>
        <v>0</v>
      </c>
      <c r="AA65" s="17">
        <f>+IF(FIGURES_2and3b!Z64&gt;=FIGURES_2and3b!Z$111,FIGURES_2and3b!Z64,0)</f>
        <v>0</v>
      </c>
      <c r="AB65" s="17">
        <f>+IF(FIGURES_2and3b!AA64&gt;=FIGURES_2and3b!AA$111,FIGURES_2and3b!AA64,0)</f>
        <v>0</v>
      </c>
      <c r="AC65" s="17">
        <f>+IF(FIGURES_2and3b!AB64&gt;=FIGURES_2and3b!AB$111,FIGURES_2and3b!AB64,0)</f>
        <v>0</v>
      </c>
      <c r="AD65" s="17">
        <f>+IF(FIGURES_2and3b!AC64&gt;=FIGURES_2and3b!AC$111,FIGURES_2and3b!AC64,0)</f>
        <v>0</v>
      </c>
      <c r="AE65" s="17">
        <f>+IF(FIGURES_2and3b!AD64&gt;=FIGURES_2and3b!AD$111,FIGURES_2and3b!AD64,0)</f>
        <v>0</v>
      </c>
      <c r="AF65" s="17">
        <f>+IF(FIGURES_2and3b!AE64&gt;=FIGURES_2and3b!AE$111,FIGURES_2and3b!AE64,0)</f>
        <v>0</v>
      </c>
      <c r="AG65" s="17">
        <f>+IF(FIGURES_2and3b!AF64&gt;=FIGURES_2and3b!AF$111,FIGURES_2and3b!AF64,0)</f>
        <v>0</v>
      </c>
    </row>
    <row r="66" spans="2:33" x14ac:dyDescent="0.3">
      <c r="B66">
        <f>+FIGURES_2and3b!A65</f>
        <v>2021</v>
      </c>
      <c r="C66">
        <f>+FIGURES_2and3b!B65</f>
        <v>10</v>
      </c>
      <c r="D66" s="17">
        <f>+IF(FIGURES_2and3b!C65&gt;=FIGURES_2and3b!C$111,FIGURES_2and3b!C65,0)</f>
        <v>0</v>
      </c>
      <c r="E66" s="19">
        <f>+IF(FIGURES_2and3b!D65&gt;=FIGURES_2and3b!D$111,FIGURES_2and3b!D65,0)</f>
        <v>0</v>
      </c>
      <c r="F66" s="19">
        <f>+IF(FIGURES_2and3b!E65&gt;=FIGURES_2and3b!E$111,FIGURES_2and3b!E65,0)</f>
        <v>0</v>
      </c>
      <c r="G66" s="19">
        <f>+IF(FIGURES_2and3b!F65&gt;=FIGURES_2and3b!F$111,FIGURES_2and3b!F65,0)</f>
        <v>0</v>
      </c>
      <c r="H66" s="19">
        <f>+IF(FIGURES_2and3b!G65&gt;=FIGURES_2and3b!G$111,FIGURES_2and3b!G65,0)</f>
        <v>0</v>
      </c>
      <c r="I66" s="19">
        <f>+IF(FIGURES_2and3b!H65&gt;=FIGURES_2and3b!H$111,FIGURES_2and3b!H65,0)</f>
        <v>0</v>
      </c>
      <c r="J66" s="19">
        <f>+IF(FIGURES_2and3b!I65&gt;=FIGURES_2and3b!I$111,FIGURES_2and3b!I65,0)</f>
        <v>0</v>
      </c>
      <c r="K66" s="19">
        <f>+IF(FIGURES_2and3b!J65&gt;=FIGURES_2and3b!J$111,FIGURES_2and3b!J65,0)</f>
        <v>0</v>
      </c>
      <c r="L66" s="19">
        <f>+IF(FIGURES_2and3b!K65&gt;=FIGURES_2and3b!K$111,FIGURES_2and3b!K65,0)</f>
        <v>0</v>
      </c>
      <c r="M66" s="19">
        <f>+IF(FIGURES_2and3b!L65&gt;=FIGURES_2and3b!L$111,FIGURES_2and3b!L65,0)</f>
        <v>0</v>
      </c>
      <c r="N66" s="19">
        <f>+IF(FIGURES_2and3b!M65&gt;=FIGURES_2and3b!M$111,FIGURES_2and3b!M65,0)</f>
        <v>0</v>
      </c>
      <c r="O66" s="19">
        <f>+IF(FIGURES_2and3b!N65&gt;=FIGURES_2and3b!N$111,FIGURES_2and3b!N65,0)</f>
        <v>0</v>
      </c>
      <c r="P66" s="19">
        <f>+IF(FIGURES_2and3b!O65&gt;=FIGURES_2and3b!O$111,FIGURES_2and3b!O65,0)</f>
        <v>0</v>
      </c>
      <c r="Q66" s="19">
        <f>+IF(FIGURES_2and3b!P65&gt;=FIGURES_2and3b!P$111,FIGURES_2and3b!P65,0)</f>
        <v>0</v>
      </c>
      <c r="R66" s="19">
        <f>+IF(FIGURES_2and3b!Q65&gt;=FIGURES_2and3b!Q$111,FIGURES_2and3b!Q65,0)</f>
        <v>0</v>
      </c>
      <c r="S66" s="19">
        <f>+IF(FIGURES_2and3b!R65&gt;=FIGURES_2and3b!R$111,FIGURES_2and3b!R65,0)</f>
        <v>0</v>
      </c>
      <c r="T66" s="19">
        <f>+IF(FIGURES_2and3b!S65&gt;=FIGURES_2and3b!S$111,FIGURES_2and3b!S65,0)</f>
        <v>0</v>
      </c>
      <c r="U66" s="19">
        <f>+IF(FIGURES_2and3b!T65&gt;=FIGURES_2and3b!T$111,FIGURES_2and3b!T65,0)</f>
        <v>0</v>
      </c>
      <c r="V66" s="19">
        <f>+IF(FIGURES_2and3b!U65&gt;=FIGURES_2and3b!U$111,FIGURES_2and3b!U65,0)</f>
        <v>0</v>
      </c>
      <c r="W66" s="17">
        <f>+IF(FIGURES_2and3b!V65&gt;=FIGURES_2and3b!V$111,FIGURES_2and3b!V65,0)</f>
        <v>0</v>
      </c>
      <c r="X66" s="17">
        <f>+IF(FIGURES_2and3b!W65&gt;=FIGURES_2and3b!W$111,FIGURES_2and3b!W65,0)</f>
        <v>788.79998999999998</v>
      </c>
      <c r="Y66" s="17">
        <f>+IF(FIGURES_2and3b!X65&gt;=FIGURES_2and3b!X$111,FIGURES_2and3b!X65,0)</f>
        <v>0</v>
      </c>
      <c r="Z66" s="17">
        <f>+IF(FIGURES_2and3b!Y65&gt;=FIGURES_2and3b!Y$111,FIGURES_2and3b!Y65,0)</f>
        <v>0</v>
      </c>
      <c r="AA66" s="17">
        <f>+IF(FIGURES_2and3b!Z65&gt;=FIGURES_2and3b!Z$111,FIGURES_2and3b!Z65,0)</f>
        <v>0</v>
      </c>
      <c r="AB66" s="17">
        <f>+IF(FIGURES_2and3b!AA65&gt;=FIGURES_2and3b!AA$111,FIGURES_2and3b!AA65,0)</f>
        <v>0</v>
      </c>
      <c r="AC66" s="17">
        <f>+IF(FIGURES_2and3b!AB65&gt;=FIGURES_2and3b!AB$111,FIGURES_2and3b!AB65,0)</f>
        <v>0</v>
      </c>
      <c r="AD66" s="17">
        <f>+IF(FIGURES_2and3b!AC65&gt;=FIGURES_2and3b!AC$111,FIGURES_2and3b!AC65,0)</f>
        <v>0</v>
      </c>
      <c r="AE66" s="17">
        <f>+IF(FIGURES_2and3b!AD65&gt;=FIGURES_2and3b!AD$111,FIGURES_2and3b!AD65,0)</f>
        <v>0</v>
      </c>
      <c r="AF66" s="17">
        <f>+IF(FIGURES_2and3b!AE65&gt;=FIGURES_2and3b!AE$111,FIGURES_2and3b!AE65,0)</f>
        <v>0</v>
      </c>
      <c r="AG66" s="17">
        <f>+IF(FIGURES_2and3b!AF65&gt;=FIGURES_2and3b!AF$111,FIGURES_2and3b!AF65,0)</f>
        <v>0</v>
      </c>
    </row>
    <row r="67" spans="2:33" x14ac:dyDescent="0.3">
      <c r="B67">
        <f>+FIGURES_2and3b!A66</f>
        <v>2021</v>
      </c>
      <c r="C67">
        <f>+FIGURES_2and3b!B66</f>
        <v>11</v>
      </c>
      <c r="D67" s="17">
        <f>+IF(FIGURES_2and3b!C66&gt;=FIGURES_2and3b!C$111,FIGURES_2and3b!C66,0)</f>
        <v>0</v>
      </c>
      <c r="E67" s="19">
        <f>+IF(FIGURES_2and3b!D66&gt;=FIGURES_2and3b!D$111,FIGURES_2and3b!D66,0)</f>
        <v>0</v>
      </c>
      <c r="F67" s="19">
        <f>+IF(FIGURES_2and3b!E66&gt;=FIGURES_2and3b!E$111,FIGURES_2and3b!E66,0)</f>
        <v>0</v>
      </c>
      <c r="G67" s="19">
        <f>+IF(FIGURES_2and3b!F66&gt;=FIGURES_2and3b!F$111,FIGURES_2and3b!F66,0)</f>
        <v>0</v>
      </c>
      <c r="H67" s="19">
        <f>+IF(FIGURES_2and3b!G66&gt;=FIGURES_2and3b!G$111,FIGURES_2and3b!G66,0)</f>
        <v>0</v>
      </c>
      <c r="I67" s="19">
        <f>+IF(FIGURES_2and3b!H66&gt;=FIGURES_2and3b!H$111,FIGURES_2and3b!H66,0)</f>
        <v>0</v>
      </c>
      <c r="J67" s="19">
        <f>+IF(FIGURES_2and3b!I66&gt;=FIGURES_2and3b!I$111,FIGURES_2and3b!I66,0)</f>
        <v>0</v>
      </c>
      <c r="K67" s="19">
        <f>+IF(FIGURES_2and3b!J66&gt;=FIGURES_2and3b!J$111,FIGURES_2and3b!J66,0)</f>
        <v>0</v>
      </c>
      <c r="L67" s="19">
        <f>+IF(FIGURES_2and3b!K66&gt;=FIGURES_2and3b!K$111,FIGURES_2and3b!K66,0)</f>
        <v>0</v>
      </c>
      <c r="M67" s="19">
        <f>+IF(FIGURES_2and3b!L66&gt;=FIGURES_2and3b!L$111,FIGURES_2and3b!L66,0)</f>
        <v>0</v>
      </c>
      <c r="N67" s="19">
        <f>+IF(FIGURES_2and3b!M66&gt;=FIGURES_2and3b!M$111,FIGURES_2and3b!M66,0)</f>
        <v>0</v>
      </c>
      <c r="O67" s="19">
        <f>+IF(FIGURES_2and3b!N66&gt;=FIGURES_2and3b!N$111,FIGURES_2and3b!N66,0)</f>
        <v>0</v>
      </c>
      <c r="P67" s="19">
        <f>+IF(FIGURES_2and3b!O66&gt;=FIGURES_2and3b!O$111,FIGURES_2and3b!O66,0)</f>
        <v>0</v>
      </c>
      <c r="Q67" s="19">
        <f>+IF(FIGURES_2and3b!P66&gt;=FIGURES_2and3b!P$111,FIGURES_2and3b!P66,0)</f>
        <v>0</v>
      </c>
      <c r="R67" s="19">
        <f>+IF(FIGURES_2and3b!Q66&gt;=FIGURES_2and3b!Q$111,FIGURES_2and3b!Q66,0)</f>
        <v>0</v>
      </c>
      <c r="S67" s="19">
        <f>+IF(FIGURES_2and3b!R66&gt;=FIGURES_2and3b!R$111,FIGURES_2and3b!R66,0)</f>
        <v>0</v>
      </c>
      <c r="T67" s="19">
        <f>+IF(FIGURES_2and3b!S66&gt;=FIGURES_2and3b!S$111,FIGURES_2and3b!S66,0)</f>
        <v>0</v>
      </c>
      <c r="U67" s="19">
        <f>+IF(FIGURES_2and3b!T66&gt;=FIGURES_2and3b!T$111,FIGURES_2and3b!T66,0)</f>
        <v>0</v>
      </c>
      <c r="V67" s="19">
        <f>+IF(FIGURES_2and3b!U66&gt;=FIGURES_2and3b!U$111,FIGURES_2and3b!U66,0)</f>
        <v>0</v>
      </c>
      <c r="W67" s="17">
        <f>+IF(FIGURES_2and3b!V66&gt;=FIGURES_2and3b!V$111,FIGURES_2and3b!V66,0)</f>
        <v>0</v>
      </c>
      <c r="X67" s="17">
        <f>+IF(FIGURES_2and3b!W66&gt;=FIGURES_2and3b!W$111,FIGURES_2and3b!W66,0)</f>
        <v>0</v>
      </c>
      <c r="Y67" s="17">
        <f>+IF(FIGURES_2and3b!X66&gt;=FIGURES_2and3b!X$111,FIGURES_2and3b!X66,0)</f>
        <v>0</v>
      </c>
      <c r="Z67" s="17">
        <f>+IF(FIGURES_2and3b!Y66&gt;=FIGURES_2and3b!Y$111,FIGURES_2and3b!Y66,0)</f>
        <v>0</v>
      </c>
      <c r="AA67" s="17">
        <f>+IF(FIGURES_2and3b!Z66&gt;=FIGURES_2and3b!Z$111,FIGURES_2and3b!Z66,0)</f>
        <v>818.90002000000004</v>
      </c>
      <c r="AB67" s="17">
        <f>+IF(FIGURES_2and3b!AA66&gt;=FIGURES_2and3b!AA$111,FIGURES_2and3b!AA66,0)</f>
        <v>0</v>
      </c>
      <c r="AC67" s="17">
        <f>+IF(FIGURES_2and3b!AB66&gt;=FIGURES_2and3b!AB$111,FIGURES_2and3b!AB66,0)</f>
        <v>0</v>
      </c>
      <c r="AD67" s="17">
        <f>+IF(FIGURES_2and3b!AC66&gt;=FIGURES_2and3b!AC$111,FIGURES_2and3b!AC66,0)</f>
        <v>0</v>
      </c>
      <c r="AE67" s="17">
        <f>+IF(FIGURES_2and3b!AD66&gt;=FIGURES_2and3b!AD$111,FIGURES_2and3b!AD66,0)</f>
        <v>0</v>
      </c>
      <c r="AF67" s="17">
        <f>+IF(FIGURES_2and3b!AE66&gt;=FIGURES_2and3b!AE$111,FIGURES_2and3b!AE66,0)</f>
        <v>0</v>
      </c>
      <c r="AG67" s="17">
        <f>+IF(FIGURES_2and3b!AF66&gt;=FIGURES_2and3b!AF$111,FIGURES_2and3b!AF66,0)</f>
        <v>0</v>
      </c>
    </row>
    <row r="68" spans="2:33" x14ac:dyDescent="0.3">
      <c r="B68">
        <f>+FIGURES_2and3b!A67</f>
        <v>2021</v>
      </c>
      <c r="C68">
        <f>+FIGURES_2and3b!B67</f>
        <v>12</v>
      </c>
      <c r="D68" s="17">
        <f>+IF(FIGURES_2and3b!C67&gt;=FIGURES_2and3b!C$111,FIGURES_2and3b!C67,0)</f>
        <v>0</v>
      </c>
      <c r="E68" s="19">
        <f>+IF(FIGURES_2and3b!D67&gt;=FIGURES_2and3b!D$111,FIGURES_2and3b!D67,0)</f>
        <v>0</v>
      </c>
      <c r="F68" s="19">
        <f>+IF(FIGURES_2and3b!E67&gt;=FIGURES_2and3b!E$111,FIGURES_2and3b!E67,0)</f>
        <v>0</v>
      </c>
      <c r="G68" s="19">
        <f>+IF(FIGURES_2and3b!F67&gt;=FIGURES_2and3b!F$111,FIGURES_2and3b!F67,0)</f>
        <v>0</v>
      </c>
      <c r="H68" s="19">
        <f>+IF(FIGURES_2and3b!G67&gt;=FIGURES_2and3b!G$111,FIGURES_2and3b!G67,0)</f>
        <v>0</v>
      </c>
      <c r="I68" s="19">
        <f>+IF(FIGURES_2and3b!H67&gt;=FIGURES_2and3b!H$111,FIGURES_2and3b!H67,0)</f>
        <v>0</v>
      </c>
      <c r="J68" s="19">
        <f>+IF(FIGURES_2and3b!I67&gt;=FIGURES_2and3b!I$111,FIGURES_2and3b!I67,0)</f>
        <v>0</v>
      </c>
      <c r="K68" s="19">
        <f>+IF(FIGURES_2and3b!J67&gt;=FIGURES_2and3b!J$111,FIGURES_2and3b!J67,0)</f>
        <v>0</v>
      </c>
      <c r="L68" s="19">
        <f>+IF(FIGURES_2and3b!K67&gt;=FIGURES_2and3b!K$111,FIGURES_2and3b!K67,0)</f>
        <v>0</v>
      </c>
      <c r="M68" s="19">
        <f>+IF(FIGURES_2and3b!L67&gt;=FIGURES_2and3b!L$111,FIGURES_2and3b!L67,0)</f>
        <v>0</v>
      </c>
      <c r="N68" s="19">
        <f>+IF(FIGURES_2and3b!M67&gt;=FIGURES_2and3b!M$111,FIGURES_2and3b!M67,0)</f>
        <v>0</v>
      </c>
      <c r="O68" s="19">
        <f>+IF(FIGURES_2and3b!N67&gt;=FIGURES_2and3b!N$111,FIGURES_2and3b!N67,0)</f>
        <v>0</v>
      </c>
      <c r="P68" s="19">
        <f>+IF(FIGURES_2and3b!O67&gt;=FIGURES_2and3b!O$111,FIGURES_2and3b!O67,0)</f>
        <v>0</v>
      </c>
      <c r="Q68" s="19">
        <f>+IF(FIGURES_2and3b!P67&gt;=FIGURES_2and3b!P$111,FIGURES_2and3b!P67,0)</f>
        <v>0</v>
      </c>
      <c r="R68" s="19">
        <f>+IF(FIGURES_2and3b!Q67&gt;=FIGURES_2and3b!Q$111,FIGURES_2and3b!Q67,0)</f>
        <v>0</v>
      </c>
      <c r="S68" s="19">
        <f>+IF(FIGURES_2and3b!R67&gt;=FIGURES_2and3b!R$111,FIGURES_2and3b!R67,0)</f>
        <v>0</v>
      </c>
      <c r="T68" s="19">
        <f>+IF(FIGURES_2and3b!S67&gt;=FIGURES_2and3b!S$111,FIGURES_2and3b!S67,0)</f>
        <v>0</v>
      </c>
      <c r="U68" s="19">
        <f>+IF(FIGURES_2and3b!T67&gt;=FIGURES_2and3b!T$111,FIGURES_2and3b!T67,0)</f>
        <v>0</v>
      </c>
      <c r="V68" s="19">
        <f>+IF(FIGURES_2and3b!U67&gt;=FIGURES_2and3b!U$111,FIGURES_2and3b!U67,0)</f>
        <v>0</v>
      </c>
      <c r="W68" s="17">
        <f>+IF(FIGURES_2and3b!V67&gt;=FIGURES_2and3b!V$111,FIGURES_2and3b!V67,0)</f>
        <v>0</v>
      </c>
      <c r="X68" s="17">
        <f>+IF(FIGURES_2and3b!W67&gt;=FIGURES_2and3b!W$111,FIGURES_2and3b!W67,0)</f>
        <v>0</v>
      </c>
      <c r="Y68" s="17">
        <f>+IF(FIGURES_2and3b!X67&gt;=FIGURES_2and3b!X$111,FIGURES_2and3b!X67,0)</f>
        <v>0</v>
      </c>
      <c r="Z68" s="17">
        <f>+IF(FIGURES_2and3b!Y67&gt;=FIGURES_2and3b!Y$111,FIGURES_2and3b!Y67,0)</f>
        <v>0</v>
      </c>
      <c r="AA68" s="17">
        <f>+IF(FIGURES_2and3b!Z67&gt;=FIGURES_2and3b!Z$111,FIGURES_2and3b!Z67,0)</f>
        <v>980.20001000000002</v>
      </c>
      <c r="AB68" s="17">
        <f>+IF(FIGURES_2and3b!AA67&gt;=FIGURES_2and3b!AA$111,FIGURES_2and3b!AA67,0)</f>
        <v>0</v>
      </c>
      <c r="AC68" s="17">
        <f>+IF(FIGURES_2and3b!AB67&gt;=FIGURES_2and3b!AB$111,FIGURES_2and3b!AB67,0)</f>
        <v>0</v>
      </c>
      <c r="AD68" s="17">
        <f>+IF(FIGURES_2and3b!AC67&gt;=FIGURES_2and3b!AC$111,FIGURES_2and3b!AC67,0)</f>
        <v>0</v>
      </c>
      <c r="AE68" s="17">
        <f>+IF(FIGURES_2and3b!AD67&gt;=FIGURES_2and3b!AD$111,FIGURES_2and3b!AD67,0)</f>
        <v>0</v>
      </c>
      <c r="AF68" s="17">
        <f>+IF(FIGURES_2and3b!AE67&gt;=FIGURES_2and3b!AE$111,FIGURES_2and3b!AE67,0)</f>
        <v>0</v>
      </c>
      <c r="AG68" s="17">
        <f>+IF(FIGURES_2and3b!AF67&gt;=FIGURES_2and3b!AF$111,FIGURES_2and3b!AF67,0)</f>
        <v>0</v>
      </c>
    </row>
    <row r="69" spans="2:33" x14ac:dyDescent="0.3">
      <c r="B69">
        <f>+FIGURES_2and3b!A68</f>
        <v>2021</v>
      </c>
      <c r="C69">
        <f>+FIGURES_2and3b!B68</f>
        <v>13</v>
      </c>
      <c r="D69" s="17">
        <f>+IF(FIGURES_2and3b!C68&gt;=FIGURES_2and3b!C$111,FIGURES_2and3b!C68,0)</f>
        <v>0</v>
      </c>
      <c r="E69" s="19">
        <f>+IF(FIGURES_2and3b!D68&gt;=FIGURES_2and3b!D$111,FIGURES_2and3b!D68,0)</f>
        <v>0</v>
      </c>
      <c r="F69" s="19">
        <f>+IF(FIGURES_2and3b!E68&gt;=FIGURES_2and3b!E$111,FIGURES_2and3b!E68,0)</f>
        <v>0</v>
      </c>
      <c r="G69" s="19">
        <f>+IF(FIGURES_2and3b!F68&gt;=FIGURES_2and3b!F$111,FIGURES_2and3b!F68,0)</f>
        <v>0</v>
      </c>
      <c r="H69" s="19">
        <f>+IF(FIGURES_2and3b!G68&gt;=FIGURES_2and3b!G$111,FIGURES_2and3b!G68,0)</f>
        <v>0</v>
      </c>
      <c r="I69" s="19">
        <f>+IF(FIGURES_2and3b!H68&gt;=FIGURES_2and3b!H$111,FIGURES_2and3b!H68,0)</f>
        <v>0</v>
      </c>
      <c r="J69" s="19">
        <f>+IF(FIGURES_2and3b!I68&gt;=FIGURES_2and3b!I$111,FIGURES_2and3b!I68,0)</f>
        <v>0</v>
      </c>
      <c r="K69" s="19">
        <f>+IF(FIGURES_2and3b!J68&gt;=FIGURES_2and3b!J$111,FIGURES_2and3b!J68,0)</f>
        <v>0</v>
      </c>
      <c r="L69" s="19">
        <f>+IF(FIGURES_2and3b!K68&gt;=FIGURES_2and3b!K$111,FIGURES_2and3b!K68,0)</f>
        <v>0</v>
      </c>
      <c r="M69" s="19">
        <f>+IF(FIGURES_2and3b!L68&gt;=FIGURES_2and3b!L$111,FIGURES_2and3b!L68,0)</f>
        <v>0</v>
      </c>
      <c r="N69" s="19">
        <f>+IF(FIGURES_2and3b!M68&gt;=FIGURES_2and3b!M$111,FIGURES_2and3b!M68,0)</f>
        <v>0</v>
      </c>
      <c r="O69" s="19">
        <f>+IF(FIGURES_2and3b!N68&gt;=FIGURES_2and3b!N$111,FIGURES_2and3b!N68,0)</f>
        <v>0</v>
      </c>
      <c r="P69" s="19">
        <f>+IF(FIGURES_2and3b!O68&gt;=FIGURES_2and3b!O$111,FIGURES_2and3b!O68,0)</f>
        <v>0</v>
      </c>
      <c r="Q69" s="19">
        <f>+IF(FIGURES_2and3b!P68&gt;=FIGURES_2and3b!P$111,FIGURES_2and3b!P68,0)</f>
        <v>0</v>
      </c>
      <c r="R69" s="19">
        <f>+IF(FIGURES_2and3b!Q68&gt;=FIGURES_2and3b!Q$111,FIGURES_2and3b!Q68,0)</f>
        <v>0</v>
      </c>
      <c r="S69" s="19">
        <f>+IF(FIGURES_2and3b!R68&gt;=FIGURES_2and3b!R$111,FIGURES_2and3b!R68,0)</f>
        <v>0</v>
      </c>
      <c r="T69" s="19">
        <f>+IF(FIGURES_2and3b!S68&gt;=FIGURES_2and3b!S$111,FIGURES_2and3b!S68,0)</f>
        <v>0</v>
      </c>
      <c r="U69" s="19">
        <f>+IF(FIGURES_2and3b!T68&gt;=FIGURES_2and3b!T$111,FIGURES_2and3b!T68,0)</f>
        <v>0</v>
      </c>
      <c r="V69" s="19">
        <f>+IF(FIGURES_2and3b!U68&gt;=FIGURES_2and3b!U$111,FIGURES_2and3b!U68,0)</f>
        <v>0</v>
      </c>
      <c r="W69" s="17">
        <f>+IF(FIGURES_2and3b!V68&gt;=FIGURES_2and3b!V$111,FIGURES_2and3b!V68,0)</f>
        <v>0</v>
      </c>
      <c r="X69" s="17">
        <f>+IF(FIGURES_2and3b!W68&gt;=FIGURES_2and3b!W$111,FIGURES_2and3b!W68,0)</f>
        <v>0</v>
      </c>
      <c r="Y69" s="17">
        <f>+IF(FIGURES_2and3b!X68&gt;=FIGURES_2and3b!X$111,FIGURES_2and3b!X68,0)</f>
        <v>0</v>
      </c>
      <c r="Z69" s="17">
        <f>+IF(FIGURES_2and3b!Y68&gt;=FIGURES_2and3b!Y$111,FIGURES_2and3b!Y68,0)</f>
        <v>0</v>
      </c>
      <c r="AA69" s="17">
        <f>+IF(FIGURES_2and3b!Z68&gt;=FIGURES_2and3b!Z$111,FIGURES_2and3b!Z68,0)</f>
        <v>981.90002000000004</v>
      </c>
      <c r="AB69" s="17">
        <f>+IF(FIGURES_2and3b!AA68&gt;=FIGURES_2and3b!AA$111,FIGURES_2and3b!AA68,0)</f>
        <v>0</v>
      </c>
      <c r="AC69" s="17">
        <f>+IF(FIGURES_2and3b!AB68&gt;=FIGURES_2and3b!AB$111,FIGURES_2and3b!AB68,0)</f>
        <v>0</v>
      </c>
      <c r="AD69" s="17">
        <f>+IF(FIGURES_2and3b!AC68&gt;=FIGURES_2and3b!AC$111,FIGURES_2and3b!AC68,0)</f>
        <v>0</v>
      </c>
      <c r="AE69" s="17">
        <f>+IF(FIGURES_2and3b!AD68&gt;=FIGURES_2and3b!AD$111,FIGURES_2and3b!AD68,0)</f>
        <v>0</v>
      </c>
      <c r="AF69" s="17">
        <f>+IF(FIGURES_2and3b!AE68&gt;=FIGURES_2and3b!AE$111,FIGURES_2and3b!AE68,0)</f>
        <v>0</v>
      </c>
      <c r="AG69" s="17">
        <f>+IF(FIGURES_2and3b!AF68&gt;=FIGURES_2and3b!AF$111,FIGURES_2and3b!AF68,0)</f>
        <v>0</v>
      </c>
    </row>
    <row r="70" spans="2:33" x14ac:dyDescent="0.3">
      <c r="B70">
        <f>+FIGURES_2and3b!A69</f>
        <v>2021</v>
      </c>
      <c r="C70">
        <f>+FIGURES_2and3b!B69</f>
        <v>14</v>
      </c>
      <c r="D70" s="17">
        <f>+IF(FIGURES_2and3b!C69&gt;=FIGURES_2and3b!C$111,FIGURES_2and3b!C69,0)</f>
        <v>0</v>
      </c>
      <c r="E70" s="19">
        <f>+IF(FIGURES_2and3b!D69&gt;=FIGURES_2and3b!D$111,FIGURES_2and3b!D69,0)</f>
        <v>0</v>
      </c>
      <c r="F70" s="19">
        <f>+IF(FIGURES_2and3b!E69&gt;=FIGURES_2and3b!E$111,FIGURES_2and3b!E69,0)</f>
        <v>0</v>
      </c>
      <c r="G70" s="19">
        <f>+IF(FIGURES_2and3b!F69&gt;=FIGURES_2and3b!F$111,FIGURES_2and3b!F69,0)</f>
        <v>0</v>
      </c>
      <c r="H70" s="19">
        <f>+IF(FIGURES_2and3b!G69&gt;=FIGURES_2and3b!G$111,FIGURES_2and3b!G69,0)</f>
        <v>0</v>
      </c>
      <c r="I70" s="19">
        <f>+IF(FIGURES_2and3b!H69&gt;=FIGURES_2and3b!H$111,FIGURES_2and3b!H69,0)</f>
        <v>0</v>
      </c>
      <c r="J70" s="19">
        <f>+IF(FIGURES_2and3b!I69&gt;=FIGURES_2and3b!I$111,FIGURES_2and3b!I69,0)</f>
        <v>0</v>
      </c>
      <c r="K70" s="19">
        <f>+IF(FIGURES_2and3b!J69&gt;=FIGURES_2and3b!J$111,FIGURES_2and3b!J69,0)</f>
        <v>0</v>
      </c>
      <c r="L70" s="19">
        <f>+IF(FIGURES_2and3b!K69&gt;=FIGURES_2and3b!K$111,FIGURES_2and3b!K69,0)</f>
        <v>0</v>
      </c>
      <c r="M70" s="19">
        <f>+IF(FIGURES_2and3b!L69&gt;=FIGURES_2and3b!L$111,FIGURES_2and3b!L69,0)</f>
        <v>0</v>
      </c>
      <c r="N70" s="19">
        <f>+IF(FIGURES_2and3b!M69&gt;=FIGURES_2and3b!M$111,FIGURES_2and3b!M69,0)</f>
        <v>0</v>
      </c>
      <c r="O70" s="19">
        <f>+IF(FIGURES_2and3b!N69&gt;=FIGURES_2and3b!N$111,FIGURES_2and3b!N69,0)</f>
        <v>0</v>
      </c>
      <c r="P70" s="19">
        <f>+IF(FIGURES_2and3b!O69&gt;=FIGURES_2and3b!O$111,FIGURES_2and3b!O69,0)</f>
        <v>0</v>
      </c>
      <c r="Q70" s="19">
        <f>+IF(FIGURES_2and3b!P69&gt;=FIGURES_2and3b!P$111,FIGURES_2and3b!P69,0)</f>
        <v>0</v>
      </c>
      <c r="R70" s="19">
        <f>+IF(FIGURES_2and3b!Q69&gt;=FIGURES_2and3b!Q$111,FIGURES_2and3b!Q69,0)</f>
        <v>0</v>
      </c>
      <c r="S70" s="19">
        <f>+IF(FIGURES_2and3b!R69&gt;=FIGURES_2and3b!R$111,FIGURES_2and3b!R69,0)</f>
        <v>0</v>
      </c>
      <c r="T70" s="19">
        <f>+IF(FIGURES_2and3b!S69&gt;=FIGURES_2and3b!S$111,FIGURES_2and3b!S69,0)</f>
        <v>0</v>
      </c>
      <c r="U70" s="19">
        <f>+IF(FIGURES_2and3b!T69&gt;=FIGURES_2and3b!T$111,FIGURES_2and3b!T69,0)</f>
        <v>0</v>
      </c>
      <c r="V70" s="19">
        <f>+IF(FIGURES_2and3b!U69&gt;=FIGURES_2and3b!U$111,FIGURES_2and3b!U69,0)</f>
        <v>0</v>
      </c>
      <c r="W70" s="17">
        <f>+IF(FIGURES_2and3b!V69&gt;=FIGURES_2and3b!V$111,FIGURES_2and3b!V69,0)</f>
        <v>0</v>
      </c>
      <c r="X70" s="17">
        <f>+IF(FIGURES_2and3b!W69&gt;=FIGURES_2and3b!W$111,FIGURES_2and3b!W69,0)</f>
        <v>0</v>
      </c>
      <c r="Y70" s="17">
        <f>+IF(FIGURES_2and3b!X69&gt;=FIGURES_2and3b!X$111,FIGURES_2and3b!X69,0)</f>
        <v>0</v>
      </c>
      <c r="Z70" s="17">
        <f>+IF(FIGURES_2and3b!Y69&gt;=FIGURES_2and3b!Y$111,FIGURES_2and3b!Y69,0)</f>
        <v>0</v>
      </c>
      <c r="AA70" s="17">
        <f>+IF(FIGURES_2and3b!Z69&gt;=FIGURES_2and3b!Z$111,FIGURES_2and3b!Z69,0)</f>
        <v>0</v>
      </c>
      <c r="AB70" s="17">
        <f>+IF(FIGURES_2and3b!AA69&gt;=FIGURES_2and3b!AA$111,FIGURES_2and3b!AA69,0)</f>
        <v>0</v>
      </c>
      <c r="AC70" s="17">
        <f>+IF(FIGURES_2and3b!AB69&gt;=FIGURES_2and3b!AB$111,FIGURES_2and3b!AB69,0)</f>
        <v>0</v>
      </c>
      <c r="AD70" s="17">
        <f>+IF(FIGURES_2and3b!AC69&gt;=FIGURES_2and3b!AC$111,FIGURES_2and3b!AC69,0)</f>
        <v>0</v>
      </c>
      <c r="AE70" s="17">
        <f>+IF(FIGURES_2and3b!AD69&gt;=FIGURES_2and3b!AD$111,FIGURES_2and3b!AD69,0)</f>
        <v>0</v>
      </c>
      <c r="AF70" s="17">
        <f>+IF(FIGURES_2and3b!AE69&gt;=FIGURES_2and3b!AE$111,FIGURES_2and3b!AE69,0)</f>
        <v>0</v>
      </c>
      <c r="AG70" s="17">
        <f>+IF(FIGURES_2and3b!AF69&gt;=FIGURES_2and3b!AF$111,FIGURES_2and3b!AF69,0)</f>
        <v>0</v>
      </c>
    </row>
    <row r="71" spans="2:33" x14ac:dyDescent="0.3">
      <c r="B71">
        <f>+FIGURES_2and3b!A70</f>
        <v>2021</v>
      </c>
      <c r="C71">
        <f>+FIGURES_2and3b!B70</f>
        <v>15</v>
      </c>
      <c r="D71" s="17">
        <f>+IF(FIGURES_2and3b!C70&gt;=FIGURES_2and3b!C$111,FIGURES_2and3b!C70,0)</f>
        <v>0</v>
      </c>
      <c r="E71" s="19">
        <f>+IF(FIGURES_2and3b!D70&gt;=FIGURES_2and3b!D$111,FIGURES_2and3b!D70,0)</f>
        <v>0</v>
      </c>
      <c r="F71" s="19">
        <f>+IF(FIGURES_2and3b!E70&gt;=FIGURES_2and3b!E$111,FIGURES_2and3b!E70,0)</f>
        <v>0</v>
      </c>
      <c r="G71" s="19">
        <f>+IF(FIGURES_2and3b!F70&gt;=FIGURES_2and3b!F$111,FIGURES_2and3b!F70,0)</f>
        <v>0</v>
      </c>
      <c r="H71" s="19">
        <f>+IF(FIGURES_2and3b!G70&gt;=FIGURES_2and3b!G$111,FIGURES_2and3b!G70,0)</f>
        <v>0</v>
      </c>
      <c r="I71" s="19">
        <f>+IF(FIGURES_2and3b!H70&gt;=FIGURES_2and3b!H$111,FIGURES_2and3b!H70,0)</f>
        <v>0</v>
      </c>
      <c r="J71" s="19">
        <f>+IF(FIGURES_2and3b!I70&gt;=FIGURES_2and3b!I$111,FIGURES_2and3b!I70,0)</f>
        <v>0</v>
      </c>
      <c r="K71" s="19">
        <f>+IF(FIGURES_2and3b!J70&gt;=FIGURES_2and3b!J$111,FIGURES_2and3b!J70,0)</f>
        <v>0</v>
      </c>
      <c r="L71" s="19">
        <f>+IF(FIGURES_2and3b!K70&gt;=FIGURES_2and3b!K$111,FIGURES_2and3b!K70,0)</f>
        <v>0</v>
      </c>
      <c r="M71" s="19">
        <f>+IF(FIGURES_2and3b!L70&gt;=FIGURES_2and3b!L$111,FIGURES_2and3b!L70,0)</f>
        <v>0</v>
      </c>
      <c r="N71" s="19">
        <f>+IF(FIGURES_2and3b!M70&gt;=FIGURES_2and3b!M$111,FIGURES_2and3b!M70,0)</f>
        <v>0</v>
      </c>
      <c r="O71" s="19">
        <f>+IF(FIGURES_2and3b!N70&gt;=FIGURES_2and3b!N$111,FIGURES_2and3b!N70,0)</f>
        <v>0</v>
      </c>
      <c r="P71" s="19">
        <f>+IF(FIGURES_2and3b!O70&gt;=FIGURES_2and3b!O$111,FIGURES_2and3b!O70,0)</f>
        <v>0</v>
      </c>
      <c r="Q71" s="19">
        <f>+IF(FIGURES_2and3b!P70&gt;=FIGURES_2and3b!P$111,FIGURES_2and3b!P70,0)</f>
        <v>0</v>
      </c>
      <c r="R71" s="19">
        <f>+IF(FIGURES_2and3b!Q70&gt;=FIGURES_2and3b!Q$111,FIGURES_2and3b!Q70,0)</f>
        <v>0</v>
      </c>
      <c r="S71" s="19">
        <f>+IF(FIGURES_2and3b!R70&gt;=FIGURES_2and3b!R$111,FIGURES_2and3b!R70,0)</f>
        <v>0</v>
      </c>
      <c r="T71" s="19">
        <f>+IF(FIGURES_2and3b!S70&gt;=FIGURES_2and3b!S$111,FIGURES_2and3b!S70,0)</f>
        <v>0</v>
      </c>
      <c r="U71" s="19">
        <f>+IF(FIGURES_2and3b!T70&gt;=FIGURES_2and3b!T$111,FIGURES_2and3b!T70,0)</f>
        <v>0</v>
      </c>
      <c r="V71" s="19">
        <f>+IF(FIGURES_2and3b!U70&gt;=FIGURES_2and3b!U$111,FIGURES_2and3b!U70,0)</f>
        <v>0</v>
      </c>
      <c r="W71" s="17">
        <f>+IF(FIGURES_2and3b!V70&gt;=FIGURES_2and3b!V$111,FIGURES_2and3b!V70,0)</f>
        <v>0</v>
      </c>
      <c r="X71" s="17">
        <f>+IF(FIGURES_2and3b!W70&gt;=FIGURES_2and3b!W$111,FIGURES_2and3b!W70,0)</f>
        <v>0</v>
      </c>
      <c r="Y71" s="17">
        <f>+IF(FIGURES_2and3b!X70&gt;=FIGURES_2and3b!X$111,FIGURES_2and3b!X70,0)</f>
        <v>0</v>
      </c>
      <c r="Z71" s="17">
        <f>+IF(FIGURES_2and3b!Y70&gt;=FIGURES_2and3b!Y$111,FIGURES_2and3b!Y70,0)</f>
        <v>0</v>
      </c>
      <c r="AA71" s="17">
        <f>+IF(FIGURES_2and3b!Z70&gt;=FIGURES_2and3b!Z$111,FIGURES_2and3b!Z70,0)</f>
        <v>0</v>
      </c>
      <c r="AB71" s="17">
        <f>+IF(FIGURES_2and3b!AA70&gt;=FIGURES_2and3b!AA$111,FIGURES_2and3b!AA70,0)</f>
        <v>0</v>
      </c>
      <c r="AC71" s="17">
        <f>+IF(FIGURES_2and3b!AB70&gt;=FIGURES_2and3b!AB$111,FIGURES_2and3b!AB70,0)</f>
        <v>0</v>
      </c>
      <c r="AD71" s="17">
        <f>+IF(FIGURES_2and3b!AC70&gt;=FIGURES_2and3b!AC$111,FIGURES_2and3b!AC70,0)</f>
        <v>0</v>
      </c>
      <c r="AE71" s="17">
        <f>+IF(FIGURES_2and3b!AD70&gt;=FIGURES_2and3b!AD$111,FIGURES_2and3b!AD70,0)</f>
        <v>0</v>
      </c>
      <c r="AF71" s="17">
        <f>+IF(FIGURES_2and3b!AE70&gt;=FIGURES_2and3b!AE$111,FIGURES_2and3b!AE70,0)</f>
        <v>0</v>
      </c>
      <c r="AG71" s="17">
        <f>+IF(FIGURES_2and3b!AF70&gt;=FIGURES_2and3b!AF$111,FIGURES_2and3b!AF70,0)</f>
        <v>0</v>
      </c>
    </row>
    <row r="72" spans="2:33" x14ac:dyDescent="0.3">
      <c r="B72">
        <f>+FIGURES_2and3b!A71</f>
        <v>2021</v>
      </c>
      <c r="C72">
        <f>+FIGURES_2and3b!B71</f>
        <v>16</v>
      </c>
      <c r="D72" s="17">
        <f>+IF(FIGURES_2and3b!C71&gt;=FIGURES_2and3b!C$111,FIGURES_2and3b!C71,0)</f>
        <v>0</v>
      </c>
      <c r="E72" s="19">
        <f>+IF(FIGURES_2and3b!D71&gt;=FIGURES_2and3b!D$111,FIGURES_2and3b!D71,0)</f>
        <v>0</v>
      </c>
      <c r="F72" s="19">
        <f>+IF(FIGURES_2and3b!E71&gt;=FIGURES_2and3b!E$111,FIGURES_2and3b!E71,0)</f>
        <v>0</v>
      </c>
      <c r="G72" s="19">
        <f>+IF(FIGURES_2and3b!F71&gt;=FIGURES_2and3b!F$111,FIGURES_2and3b!F71,0)</f>
        <v>0</v>
      </c>
      <c r="H72" s="19">
        <f>+IF(FIGURES_2and3b!G71&gt;=FIGURES_2and3b!G$111,FIGURES_2and3b!G71,0)</f>
        <v>0</v>
      </c>
      <c r="I72" s="19">
        <f>+IF(FIGURES_2and3b!H71&gt;=FIGURES_2and3b!H$111,FIGURES_2and3b!H71,0)</f>
        <v>0</v>
      </c>
      <c r="J72" s="19">
        <f>+IF(FIGURES_2and3b!I71&gt;=FIGURES_2and3b!I$111,FIGURES_2and3b!I71,0)</f>
        <v>0</v>
      </c>
      <c r="K72" s="19">
        <f>+IF(FIGURES_2and3b!J71&gt;=FIGURES_2and3b!J$111,FIGURES_2and3b!J71,0)</f>
        <v>0</v>
      </c>
      <c r="L72" s="19">
        <f>+IF(FIGURES_2and3b!K71&gt;=FIGURES_2and3b!K$111,FIGURES_2and3b!K71,0)</f>
        <v>0</v>
      </c>
      <c r="M72" s="19">
        <f>+IF(FIGURES_2and3b!L71&gt;=FIGURES_2and3b!L$111,FIGURES_2and3b!L71,0)</f>
        <v>0</v>
      </c>
      <c r="N72" s="19">
        <f>+IF(FIGURES_2and3b!M71&gt;=FIGURES_2and3b!M$111,FIGURES_2and3b!M71,0)</f>
        <v>0</v>
      </c>
      <c r="O72" s="19">
        <f>+IF(FIGURES_2and3b!N71&gt;=FIGURES_2and3b!N$111,FIGURES_2and3b!N71,0)</f>
        <v>0</v>
      </c>
      <c r="P72" s="19">
        <f>+IF(FIGURES_2and3b!O71&gt;=FIGURES_2and3b!O$111,FIGURES_2and3b!O71,0)</f>
        <v>0</v>
      </c>
      <c r="Q72" s="19">
        <f>+IF(FIGURES_2and3b!P71&gt;=FIGURES_2and3b!P$111,FIGURES_2and3b!P71,0)</f>
        <v>0</v>
      </c>
      <c r="R72" s="19">
        <f>+IF(FIGURES_2and3b!Q71&gt;=FIGURES_2and3b!Q$111,FIGURES_2and3b!Q71,0)</f>
        <v>0</v>
      </c>
      <c r="S72" s="19">
        <f>+IF(FIGURES_2and3b!R71&gt;=FIGURES_2and3b!R$111,FIGURES_2and3b!R71,0)</f>
        <v>0</v>
      </c>
      <c r="T72" s="19">
        <f>+IF(FIGURES_2and3b!S71&gt;=FIGURES_2and3b!S$111,FIGURES_2and3b!S71,0)</f>
        <v>0</v>
      </c>
      <c r="U72" s="19">
        <f>+IF(FIGURES_2and3b!T71&gt;=FIGURES_2and3b!T$111,FIGURES_2and3b!T71,0)</f>
        <v>0</v>
      </c>
      <c r="V72" s="19">
        <f>+IF(FIGURES_2and3b!U71&gt;=FIGURES_2and3b!U$111,FIGURES_2and3b!U71,0)</f>
        <v>0</v>
      </c>
      <c r="W72" s="17">
        <f>+IF(FIGURES_2and3b!V71&gt;=FIGURES_2and3b!V$111,FIGURES_2and3b!V71,0)</f>
        <v>0</v>
      </c>
      <c r="X72" s="17">
        <f>+IF(FIGURES_2and3b!W71&gt;=FIGURES_2and3b!W$111,FIGURES_2and3b!W71,0)</f>
        <v>0</v>
      </c>
      <c r="Y72" s="17">
        <f>+IF(FIGURES_2and3b!X71&gt;=FIGURES_2and3b!X$111,FIGURES_2and3b!X71,0)</f>
        <v>0</v>
      </c>
      <c r="Z72" s="17">
        <f>+IF(FIGURES_2and3b!Y71&gt;=FIGURES_2and3b!Y$111,FIGURES_2and3b!Y71,0)</f>
        <v>0</v>
      </c>
      <c r="AA72" s="17">
        <f>+IF(FIGURES_2and3b!Z71&gt;=FIGURES_2and3b!Z$111,FIGURES_2and3b!Z71,0)</f>
        <v>0</v>
      </c>
      <c r="AB72" s="17">
        <f>+IF(FIGURES_2and3b!AA71&gt;=FIGURES_2and3b!AA$111,FIGURES_2and3b!AA71,0)</f>
        <v>0</v>
      </c>
      <c r="AC72" s="17">
        <f>+IF(FIGURES_2and3b!AB71&gt;=FIGURES_2and3b!AB$111,FIGURES_2and3b!AB71,0)</f>
        <v>0</v>
      </c>
      <c r="AD72" s="17">
        <f>+IF(FIGURES_2and3b!AC71&gt;=FIGURES_2and3b!AC$111,FIGURES_2and3b!AC71,0)</f>
        <v>0</v>
      </c>
      <c r="AE72" s="17">
        <f>+IF(FIGURES_2and3b!AD71&gt;=FIGURES_2and3b!AD$111,FIGURES_2and3b!AD71,0)</f>
        <v>0</v>
      </c>
      <c r="AF72" s="17">
        <f>+IF(FIGURES_2and3b!AE71&gt;=FIGURES_2and3b!AE$111,FIGURES_2and3b!AE71,0)</f>
        <v>0</v>
      </c>
      <c r="AG72" s="17">
        <f>+IF(FIGURES_2and3b!AF71&gt;=FIGURES_2and3b!AF$111,FIGURES_2and3b!AF71,0)</f>
        <v>0</v>
      </c>
    </row>
    <row r="73" spans="2:33" x14ac:dyDescent="0.3">
      <c r="B73">
        <f>+FIGURES_2and3b!A72</f>
        <v>2021</v>
      </c>
      <c r="C73">
        <f>+FIGURES_2and3b!B72</f>
        <v>17</v>
      </c>
      <c r="D73" s="17">
        <f>+IF(FIGURES_2and3b!C72&gt;=FIGURES_2and3b!C$111,FIGURES_2and3b!C72,0)</f>
        <v>0</v>
      </c>
      <c r="E73" s="19">
        <f>+IF(FIGURES_2and3b!D72&gt;=FIGURES_2and3b!D$111,FIGURES_2and3b!D72,0)</f>
        <v>0</v>
      </c>
      <c r="F73" s="19">
        <f>+IF(FIGURES_2and3b!E72&gt;=FIGURES_2and3b!E$111,FIGURES_2and3b!E72,0)</f>
        <v>0</v>
      </c>
      <c r="G73" s="19">
        <f>+IF(FIGURES_2and3b!F72&gt;=FIGURES_2and3b!F$111,FIGURES_2and3b!F72,0)</f>
        <v>0</v>
      </c>
      <c r="H73" s="19">
        <f>+IF(FIGURES_2and3b!G72&gt;=FIGURES_2and3b!G$111,FIGURES_2and3b!G72,0)</f>
        <v>0</v>
      </c>
      <c r="I73" s="19">
        <f>+IF(FIGURES_2and3b!H72&gt;=FIGURES_2and3b!H$111,FIGURES_2and3b!H72,0)</f>
        <v>0</v>
      </c>
      <c r="J73" s="19">
        <f>+IF(FIGURES_2and3b!I72&gt;=FIGURES_2and3b!I$111,FIGURES_2and3b!I72,0)</f>
        <v>0</v>
      </c>
      <c r="K73" s="19">
        <f>+IF(FIGURES_2and3b!J72&gt;=FIGURES_2and3b!J$111,FIGURES_2and3b!J72,0)</f>
        <v>0</v>
      </c>
      <c r="L73" s="19">
        <f>+IF(FIGURES_2and3b!K72&gt;=FIGURES_2and3b!K$111,FIGURES_2and3b!K72,0)</f>
        <v>0</v>
      </c>
      <c r="M73" s="19">
        <f>+IF(FIGURES_2and3b!L72&gt;=FIGURES_2and3b!L$111,FIGURES_2and3b!L72,0)</f>
        <v>0</v>
      </c>
      <c r="N73" s="19">
        <f>+IF(FIGURES_2and3b!M72&gt;=FIGURES_2and3b!M$111,FIGURES_2and3b!M72,0)</f>
        <v>0</v>
      </c>
      <c r="O73" s="19">
        <f>+IF(FIGURES_2and3b!N72&gt;=FIGURES_2and3b!N$111,FIGURES_2and3b!N72,0)</f>
        <v>0</v>
      </c>
      <c r="P73" s="19">
        <f>+IF(FIGURES_2and3b!O72&gt;=FIGURES_2and3b!O$111,FIGURES_2and3b!O72,0)</f>
        <v>0</v>
      </c>
      <c r="Q73" s="19">
        <f>+IF(FIGURES_2and3b!P72&gt;=FIGURES_2and3b!P$111,FIGURES_2and3b!P72,0)</f>
        <v>0</v>
      </c>
      <c r="R73" s="19">
        <f>+IF(FIGURES_2and3b!Q72&gt;=FIGURES_2and3b!Q$111,FIGURES_2and3b!Q72,0)</f>
        <v>0</v>
      </c>
      <c r="S73" s="19">
        <f>+IF(FIGURES_2and3b!R72&gt;=FIGURES_2and3b!R$111,FIGURES_2and3b!R72,0)</f>
        <v>0</v>
      </c>
      <c r="T73" s="19">
        <f>+IF(FIGURES_2and3b!S72&gt;=FIGURES_2and3b!S$111,FIGURES_2and3b!S72,0)</f>
        <v>0</v>
      </c>
      <c r="U73" s="19">
        <f>+IF(FIGURES_2and3b!T72&gt;=FIGURES_2and3b!T$111,FIGURES_2and3b!T72,0)</f>
        <v>0</v>
      </c>
      <c r="V73" s="19">
        <f>+IF(FIGURES_2and3b!U72&gt;=FIGURES_2and3b!U$111,FIGURES_2and3b!U72,0)</f>
        <v>0</v>
      </c>
      <c r="W73" s="17">
        <f>+IF(FIGURES_2and3b!V72&gt;=FIGURES_2and3b!V$111,FIGURES_2and3b!V72,0)</f>
        <v>0</v>
      </c>
      <c r="X73" s="17">
        <f>+IF(FIGURES_2and3b!W72&gt;=FIGURES_2and3b!W$111,FIGURES_2and3b!W72,0)</f>
        <v>0</v>
      </c>
      <c r="Y73" s="17">
        <f>+IF(FIGURES_2and3b!X72&gt;=FIGURES_2and3b!X$111,FIGURES_2and3b!X72,0)</f>
        <v>0</v>
      </c>
      <c r="Z73" s="17">
        <f>+IF(FIGURES_2and3b!Y72&gt;=FIGURES_2and3b!Y$111,FIGURES_2and3b!Y72,0)</f>
        <v>0</v>
      </c>
      <c r="AA73" s="17">
        <f>+IF(FIGURES_2and3b!Z72&gt;=FIGURES_2and3b!Z$111,FIGURES_2and3b!Z72,0)</f>
        <v>0</v>
      </c>
      <c r="AB73" s="17">
        <f>+IF(FIGURES_2and3b!AA72&gt;=FIGURES_2and3b!AA$111,FIGURES_2and3b!AA72,0)</f>
        <v>0</v>
      </c>
      <c r="AC73" s="17">
        <f>+IF(FIGURES_2and3b!AB72&gt;=FIGURES_2and3b!AB$111,FIGURES_2and3b!AB72,0)</f>
        <v>0</v>
      </c>
      <c r="AD73" s="17">
        <f>+IF(FIGURES_2and3b!AC72&gt;=FIGURES_2and3b!AC$111,FIGURES_2and3b!AC72,0)</f>
        <v>0</v>
      </c>
      <c r="AE73" s="17">
        <f>+IF(FIGURES_2and3b!AD72&gt;=FIGURES_2and3b!AD$111,FIGURES_2and3b!AD72,0)</f>
        <v>0</v>
      </c>
      <c r="AF73" s="17">
        <f>+IF(FIGURES_2and3b!AE72&gt;=FIGURES_2and3b!AE$111,FIGURES_2and3b!AE72,0)</f>
        <v>0</v>
      </c>
      <c r="AG73" s="17">
        <f>+IF(FIGURES_2and3b!AF72&gt;=FIGURES_2and3b!AF$111,FIGURES_2and3b!AF72,0)</f>
        <v>0</v>
      </c>
    </row>
    <row r="74" spans="2:33" x14ac:dyDescent="0.3">
      <c r="B74">
        <f>+FIGURES_2and3b!A73</f>
        <v>2021</v>
      </c>
      <c r="C74">
        <f>+FIGURES_2and3b!B73</f>
        <v>18</v>
      </c>
      <c r="D74" s="17">
        <f>+IF(FIGURES_2and3b!C73&gt;=FIGURES_2and3b!C$111,FIGURES_2and3b!C73,0)</f>
        <v>0</v>
      </c>
      <c r="E74" s="19">
        <f>+IF(FIGURES_2and3b!D73&gt;=FIGURES_2and3b!D$111,FIGURES_2and3b!D73,0)</f>
        <v>0</v>
      </c>
      <c r="F74" s="19">
        <f>+IF(FIGURES_2and3b!E73&gt;=FIGURES_2and3b!E$111,FIGURES_2and3b!E73,0)</f>
        <v>0</v>
      </c>
      <c r="G74" s="19">
        <f>+IF(FIGURES_2and3b!F73&gt;=FIGURES_2and3b!F$111,FIGURES_2and3b!F73,0)</f>
        <v>0</v>
      </c>
      <c r="H74" s="19">
        <f>+IF(FIGURES_2and3b!G73&gt;=FIGURES_2and3b!G$111,FIGURES_2and3b!G73,0)</f>
        <v>0</v>
      </c>
      <c r="I74" s="19">
        <f>+IF(FIGURES_2and3b!H73&gt;=FIGURES_2and3b!H$111,FIGURES_2and3b!H73,0)</f>
        <v>0</v>
      </c>
      <c r="J74" s="19">
        <f>+IF(FIGURES_2and3b!I73&gt;=FIGURES_2and3b!I$111,FIGURES_2and3b!I73,0)</f>
        <v>0</v>
      </c>
      <c r="K74" s="19">
        <f>+IF(FIGURES_2and3b!J73&gt;=FIGURES_2and3b!J$111,FIGURES_2and3b!J73,0)</f>
        <v>0</v>
      </c>
      <c r="L74" s="19">
        <f>+IF(FIGURES_2and3b!K73&gt;=FIGURES_2and3b!K$111,FIGURES_2and3b!K73,0)</f>
        <v>0</v>
      </c>
      <c r="M74" s="19">
        <f>+IF(FIGURES_2and3b!L73&gt;=FIGURES_2and3b!L$111,FIGURES_2and3b!L73,0)</f>
        <v>0</v>
      </c>
      <c r="N74" s="19">
        <f>+IF(FIGURES_2and3b!M73&gt;=FIGURES_2and3b!M$111,FIGURES_2and3b!M73,0)</f>
        <v>0</v>
      </c>
      <c r="O74" s="19">
        <f>+IF(FIGURES_2and3b!N73&gt;=FIGURES_2and3b!N$111,FIGURES_2and3b!N73,0)</f>
        <v>0</v>
      </c>
      <c r="P74" s="19">
        <f>+IF(FIGURES_2and3b!O73&gt;=FIGURES_2and3b!O$111,FIGURES_2and3b!O73,0)</f>
        <v>0</v>
      </c>
      <c r="Q74" s="19">
        <f>+IF(FIGURES_2and3b!P73&gt;=FIGURES_2and3b!P$111,FIGURES_2and3b!P73,0)</f>
        <v>0</v>
      </c>
      <c r="R74" s="19">
        <f>+IF(FIGURES_2and3b!Q73&gt;=FIGURES_2and3b!Q$111,FIGURES_2and3b!Q73,0)</f>
        <v>0</v>
      </c>
      <c r="S74" s="19">
        <f>+IF(FIGURES_2and3b!R73&gt;=FIGURES_2and3b!R$111,FIGURES_2and3b!R73,0)</f>
        <v>0</v>
      </c>
      <c r="T74" s="19">
        <f>+IF(FIGURES_2and3b!S73&gt;=FIGURES_2and3b!S$111,FIGURES_2and3b!S73,0)</f>
        <v>0</v>
      </c>
      <c r="U74" s="19">
        <f>+IF(FIGURES_2and3b!T73&gt;=FIGURES_2and3b!T$111,FIGURES_2and3b!T73,0)</f>
        <v>0</v>
      </c>
      <c r="V74" s="19">
        <f>+IF(FIGURES_2and3b!U73&gt;=FIGURES_2and3b!U$111,FIGURES_2and3b!U73,0)</f>
        <v>0</v>
      </c>
      <c r="W74" s="17">
        <f>+IF(FIGURES_2and3b!V73&gt;=FIGURES_2and3b!V$111,FIGURES_2and3b!V73,0)</f>
        <v>0</v>
      </c>
      <c r="X74" s="17">
        <f>+IF(FIGURES_2and3b!W73&gt;=FIGURES_2and3b!W$111,FIGURES_2and3b!W73,0)</f>
        <v>0</v>
      </c>
      <c r="Y74" s="17">
        <f>+IF(FIGURES_2and3b!X73&gt;=FIGURES_2and3b!X$111,FIGURES_2and3b!X73,0)</f>
        <v>0</v>
      </c>
      <c r="Z74" s="17">
        <f>+IF(FIGURES_2and3b!Y73&gt;=FIGURES_2and3b!Y$111,FIGURES_2and3b!Y73,0)</f>
        <v>0</v>
      </c>
      <c r="AA74" s="17">
        <f>+IF(FIGURES_2and3b!Z73&gt;=FIGURES_2and3b!Z$111,FIGURES_2and3b!Z73,0)</f>
        <v>0</v>
      </c>
      <c r="AB74" s="17">
        <f>+IF(FIGURES_2and3b!AA73&gt;=FIGURES_2and3b!AA$111,FIGURES_2and3b!AA73,0)</f>
        <v>0</v>
      </c>
      <c r="AC74" s="17">
        <f>+IF(FIGURES_2and3b!AB73&gt;=FIGURES_2and3b!AB$111,FIGURES_2and3b!AB73,0)</f>
        <v>0</v>
      </c>
      <c r="AD74" s="17">
        <f>+IF(FIGURES_2and3b!AC73&gt;=FIGURES_2and3b!AC$111,FIGURES_2and3b!AC73,0)</f>
        <v>0</v>
      </c>
      <c r="AE74" s="17">
        <f>+IF(FIGURES_2and3b!AD73&gt;=FIGURES_2and3b!AD$111,FIGURES_2and3b!AD73,0)</f>
        <v>0</v>
      </c>
      <c r="AF74" s="17">
        <f>+IF(FIGURES_2and3b!AE73&gt;=FIGURES_2and3b!AE$111,FIGURES_2and3b!AE73,0)</f>
        <v>0</v>
      </c>
      <c r="AG74" s="17">
        <f>+IF(FIGURES_2and3b!AF73&gt;=FIGURES_2and3b!AF$111,FIGURES_2and3b!AF73,0)</f>
        <v>0</v>
      </c>
    </row>
    <row r="75" spans="2:33" x14ac:dyDescent="0.3">
      <c r="B75">
        <f>+FIGURES_2and3b!A74</f>
        <v>2021</v>
      </c>
      <c r="C75">
        <f>+FIGURES_2and3b!B74</f>
        <v>19</v>
      </c>
      <c r="D75" s="17">
        <f>+IF(FIGURES_2and3b!C74&gt;=FIGURES_2and3b!C$111,FIGURES_2and3b!C74,0)</f>
        <v>0</v>
      </c>
      <c r="E75" s="19">
        <f>+IF(FIGURES_2and3b!D74&gt;=FIGURES_2and3b!D$111,FIGURES_2and3b!D74,0)</f>
        <v>0</v>
      </c>
      <c r="F75" s="19">
        <f>+IF(FIGURES_2and3b!E74&gt;=FIGURES_2and3b!E$111,FIGURES_2and3b!E74,0)</f>
        <v>0</v>
      </c>
      <c r="G75" s="19">
        <f>+IF(FIGURES_2and3b!F74&gt;=FIGURES_2and3b!F$111,FIGURES_2and3b!F74,0)</f>
        <v>0</v>
      </c>
      <c r="H75" s="19">
        <f>+IF(FIGURES_2and3b!G74&gt;=FIGURES_2and3b!G$111,FIGURES_2and3b!G74,0)</f>
        <v>0</v>
      </c>
      <c r="I75" s="19">
        <f>+IF(FIGURES_2and3b!H74&gt;=FIGURES_2and3b!H$111,FIGURES_2and3b!H74,0)</f>
        <v>0</v>
      </c>
      <c r="J75" s="19">
        <f>+IF(FIGURES_2and3b!I74&gt;=FIGURES_2and3b!I$111,FIGURES_2and3b!I74,0)</f>
        <v>0</v>
      </c>
      <c r="K75" s="19">
        <f>+IF(FIGURES_2and3b!J74&gt;=FIGURES_2and3b!J$111,FIGURES_2and3b!J74,0)</f>
        <v>0</v>
      </c>
      <c r="L75" s="19">
        <f>+IF(FIGURES_2and3b!K74&gt;=FIGURES_2and3b!K$111,FIGURES_2and3b!K74,0)</f>
        <v>0</v>
      </c>
      <c r="M75" s="19">
        <f>+IF(FIGURES_2and3b!L74&gt;=FIGURES_2and3b!L$111,FIGURES_2and3b!L74,0)</f>
        <v>0</v>
      </c>
      <c r="N75" s="19">
        <f>+IF(FIGURES_2and3b!M74&gt;=FIGURES_2and3b!M$111,FIGURES_2and3b!M74,0)</f>
        <v>0</v>
      </c>
      <c r="O75" s="19">
        <f>+IF(FIGURES_2and3b!N74&gt;=FIGURES_2and3b!N$111,FIGURES_2and3b!N74,0)</f>
        <v>0</v>
      </c>
      <c r="P75" s="19">
        <f>+IF(FIGURES_2and3b!O74&gt;=FIGURES_2and3b!O$111,FIGURES_2and3b!O74,0)</f>
        <v>0</v>
      </c>
      <c r="Q75" s="19">
        <f>+IF(FIGURES_2and3b!P74&gt;=FIGURES_2and3b!P$111,FIGURES_2and3b!P74,0)</f>
        <v>0</v>
      </c>
      <c r="R75" s="19">
        <f>+IF(FIGURES_2and3b!Q74&gt;=FIGURES_2and3b!Q$111,FIGURES_2and3b!Q74,0)</f>
        <v>0</v>
      </c>
      <c r="S75" s="19">
        <f>+IF(FIGURES_2and3b!R74&gt;=FIGURES_2and3b!R$111,FIGURES_2and3b!R74,0)</f>
        <v>0</v>
      </c>
      <c r="T75" s="19">
        <f>+IF(FIGURES_2and3b!S74&gt;=FIGURES_2and3b!S$111,FIGURES_2and3b!S74,0)</f>
        <v>0</v>
      </c>
      <c r="U75" s="19">
        <f>+IF(FIGURES_2and3b!T74&gt;=FIGURES_2and3b!T$111,FIGURES_2and3b!T74,0)</f>
        <v>0</v>
      </c>
      <c r="V75" s="19">
        <f>+IF(FIGURES_2and3b!U74&gt;=FIGURES_2and3b!U$111,FIGURES_2and3b!U74,0)</f>
        <v>0</v>
      </c>
      <c r="W75" s="17">
        <f>+IF(FIGURES_2and3b!V74&gt;=FIGURES_2and3b!V$111,FIGURES_2and3b!V74,0)</f>
        <v>0</v>
      </c>
      <c r="X75" s="17">
        <f>+IF(FIGURES_2and3b!W74&gt;=FIGURES_2and3b!W$111,FIGURES_2and3b!W74,0)</f>
        <v>0</v>
      </c>
      <c r="Y75" s="17">
        <f>+IF(FIGURES_2and3b!X74&gt;=FIGURES_2and3b!X$111,FIGURES_2and3b!X74,0)</f>
        <v>0</v>
      </c>
      <c r="Z75" s="17">
        <f>+IF(FIGURES_2and3b!Y74&gt;=FIGURES_2and3b!Y$111,FIGURES_2and3b!Y74,0)</f>
        <v>0</v>
      </c>
      <c r="AA75" s="17">
        <f>+IF(FIGURES_2and3b!Z74&gt;=FIGURES_2and3b!Z$111,FIGURES_2and3b!Z74,0)</f>
        <v>0</v>
      </c>
      <c r="AB75" s="17">
        <f>+IF(FIGURES_2and3b!AA74&gt;=FIGURES_2and3b!AA$111,FIGURES_2and3b!AA74,0)</f>
        <v>0</v>
      </c>
      <c r="AC75" s="17">
        <f>+IF(FIGURES_2and3b!AB74&gt;=FIGURES_2and3b!AB$111,FIGURES_2and3b!AB74,0)</f>
        <v>0</v>
      </c>
      <c r="AD75" s="17">
        <f>+IF(FIGURES_2and3b!AC74&gt;=FIGURES_2and3b!AC$111,FIGURES_2and3b!AC74,0)</f>
        <v>0</v>
      </c>
      <c r="AE75" s="17">
        <f>+IF(FIGURES_2and3b!AD74&gt;=FIGURES_2and3b!AD$111,FIGURES_2and3b!AD74,0)</f>
        <v>0</v>
      </c>
      <c r="AF75" s="17">
        <f>+IF(FIGURES_2and3b!AE74&gt;=FIGURES_2and3b!AE$111,FIGURES_2and3b!AE74,0)</f>
        <v>0</v>
      </c>
      <c r="AG75" s="17">
        <f>+IF(FIGURES_2and3b!AF74&gt;=FIGURES_2and3b!AF$111,FIGURES_2and3b!AF74,0)</f>
        <v>0</v>
      </c>
    </row>
    <row r="76" spans="2:33" x14ac:dyDescent="0.3">
      <c r="B76">
        <f>+FIGURES_2and3b!A75</f>
        <v>2021</v>
      </c>
      <c r="C76">
        <f>+FIGURES_2and3b!B75</f>
        <v>20</v>
      </c>
      <c r="D76" s="17">
        <f>+IF(FIGURES_2and3b!C75&gt;=FIGURES_2and3b!C$111,FIGURES_2and3b!C75,0)</f>
        <v>0</v>
      </c>
      <c r="E76" s="19">
        <f>+IF(FIGURES_2and3b!D75&gt;=FIGURES_2and3b!D$111,FIGURES_2and3b!D75,0)</f>
        <v>0</v>
      </c>
      <c r="F76" s="19">
        <f>+IF(FIGURES_2and3b!E75&gt;=FIGURES_2and3b!E$111,FIGURES_2and3b!E75,0)</f>
        <v>0</v>
      </c>
      <c r="G76" s="19">
        <f>+IF(FIGURES_2and3b!F75&gt;=FIGURES_2and3b!F$111,FIGURES_2and3b!F75,0)</f>
        <v>0</v>
      </c>
      <c r="H76" s="19">
        <f>+IF(FIGURES_2and3b!G75&gt;=FIGURES_2and3b!G$111,FIGURES_2and3b!G75,0)</f>
        <v>0</v>
      </c>
      <c r="I76" s="19">
        <f>+IF(FIGURES_2and3b!H75&gt;=FIGURES_2and3b!H$111,FIGURES_2and3b!H75,0)</f>
        <v>0</v>
      </c>
      <c r="J76" s="19">
        <f>+IF(FIGURES_2and3b!I75&gt;=FIGURES_2and3b!I$111,FIGURES_2and3b!I75,0)</f>
        <v>0</v>
      </c>
      <c r="K76" s="19">
        <f>+IF(FIGURES_2and3b!J75&gt;=FIGURES_2and3b!J$111,FIGURES_2and3b!J75,0)</f>
        <v>0</v>
      </c>
      <c r="L76" s="19">
        <f>+IF(FIGURES_2and3b!K75&gt;=FIGURES_2and3b!K$111,FIGURES_2and3b!K75,0)</f>
        <v>0</v>
      </c>
      <c r="M76" s="19">
        <f>+IF(FIGURES_2and3b!L75&gt;=FIGURES_2and3b!L$111,FIGURES_2and3b!L75,0)</f>
        <v>0</v>
      </c>
      <c r="N76" s="19">
        <f>+IF(FIGURES_2and3b!M75&gt;=FIGURES_2and3b!M$111,FIGURES_2and3b!M75,0)</f>
        <v>0</v>
      </c>
      <c r="O76" s="19">
        <f>+IF(FIGURES_2and3b!N75&gt;=FIGURES_2and3b!N$111,FIGURES_2and3b!N75,0)</f>
        <v>0</v>
      </c>
      <c r="P76" s="19">
        <f>+IF(FIGURES_2and3b!O75&gt;=FIGURES_2and3b!O$111,FIGURES_2and3b!O75,0)</f>
        <v>0</v>
      </c>
      <c r="Q76" s="19">
        <f>+IF(FIGURES_2and3b!P75&gt;=FIGURES_2and3b!P$111,FIGURES_2and3b!P75,0)</f>
        <v>0</v>
      </c>
      <c r="R76" s="19">
        <f>+IF(FIGURES_2and3b!Q75&gt;=FIGURES_2and3b!Q$111,FIGURES_2and3b!Q75,0)</f>
        <v>0</v>
      </c>
      <c r="S76" s="19">
        <f>+IF(FIGURES_2and3b!R75&gt;=FIGURES_2and3b!R$111,FIGURES_2and3b!R75,0)</f>
        <v>0</v>
      </c>
      <c r="T76" s="19">
        <f>+IF(FIGURES_2and3b!S75&gt;=FIGURES_2and3b!S$111,FIGURES_2and3b!S75,0)</f>
        <v>0</v>
      </c>
      <c r="U76" s="19">
        <f>+IF(FIGURES_2and3b!T75&gt;=FIGURES_2and3b!T$111,FIGURES_2and3b!T75,0)</f>
        <v>0</v>
      </c>
      <c r="V76" s="19">
        <f>+IF(FIGURES_2and3b!U75&gt;=FIGURES_2and3b!U$111,FIGURES_2and3b!U75,0)</f>
        <v>0</v>
      </c>
      <c r="W76" s="17">
        <f>+IF(FIGURES_2and3b!V75&gt;=FIGURES_2and3b!V$111,FIGURES_2and3b!V75,0)</f>
        <v>0</v>
      </c>
      <c r="X76" s="17">
        <f>+IF(FIGURES_2and3b!W75&gt;=FIGURES_2and3b!W$111,FIGURES_2and3b!W75,0)</f>
        <v>0</v>
      </c>
      <c r="Y76" s="17">
        <f>+IF(FIGURES_2and3b!X75&gt;=FIGURES_2and3b!X$111,FIGURES_2and3b!X75,0)</f>
        <v>0</v>
      </c>
      <c r="Z76" s="17">
        <f>+IF(FIGURES_2and3b!Y75&gt;=FIGURES_2and3b!Y$111,FIGURES_2and3b!Y75,0)</f>
        <v>0</v>
      </c>
      <c r="AA76" s="17">
        <f>+IF(FIGURES_2and3b!Z75&gt;=FIGURES_2and3b!Z$111,FIGURES_2and3b!Z75,0)</f>
        <v>0</v>
      </c>
      <c r="AB76" s="17">
        <f>+IF(FIGURES_2and3b!AA75&gt;=FIGURES_2and3b!AA$111,FIGURES_2and3b!AA75,0)</f>
        <v>0</v>
      </c>
      <c r="AC76" s="17">
        <f>+IF(FIGURES_2and3b!AB75&gt;=FIGURES_2and3b!AB$111,FIGURES_2and3b!AB75,0)</f>
        <v>0</v>
      </c>
      <c r="AD76" s="17">
        <f>+IF(FIGURES_2and3b!AC75&gt;=FIGURES_2and3b!AC$111,FIGURES_2and3b!AC75,0)</f>
        <v>0</v>
      </c>
      <c r="AE76" s="17">
        <f>+IF(FIGURES_2and3b!AD75&gt;=FIGURES_2and3b!AD$111,FIGURES_2and3b!AD75,0)</f>
        <v>0</v>
      </c>
      <c r="AF76" s="17">
        <f>+IF(FIGURES_2and3b!AE75&gt;=FIGURES_2and3b!AE$111,FIGURES_2and3b!AE75,0)</f>
        <v>0</v>
      </c>
      <c r="AG76" s="17">
        <f>+IF(FIGURES_2and3b!AF75&gt;=FIGURES_2and3b!AF$111,FIGURES_2and3b!AF75,0)</f>
        <v>0</v>
      </c>
    </row>
    <row r="77" spans="2:33" x14ac:dyDescent="0.3">
      <c r="B77">
        <f>+FIGURES_2and3b!A76</f>
        <v>2021</v>
      </c>
      <c r="C77">
        <f>+FIGURES_2and3b!B76</f>
        <v>21</v>
      </c>
      <c r="D77" s="17">
        <f>+IF(FIGURES_2and3b!C76&gt;=FIGURES_2and3b!C$111,FIGURES_2and3b!C76,0)</f>
        <v>0</v>
      </c>
      <c r="E77" s="19">
        <f>+IF(FIGURES_2and3b!D76&gt;=FIGURES_2and3b!D$111,FIGURES_2and3b!D76,0)</f>
        <v>0</v>
      </c>
      <c r="F77" s="19">
        <f>+IF(FIGURES_2and3b!E76&gt;=FIGURES_2and3b!E$111,FIGURES_2and3b!E76,0)</f>
        <v>0</v>
      </c>
      <c r="G77" s="19">
        <f>+IF(FIGURES_2and3b!F76&gt;=FIGURES_2and3b!F$111,FIGURES_2and3b!F76,0)</f>
        <v>0</v>
      </c>
      <c r="H77" s="19">
        <f>+IF(FIGURES_2and3b!G76&gt;=FIGURES_2and3b!G$111,FIGURES_2and3b!G76,0)</f>
        <v>0</v>
      </c>
      <c r="I77" s="19">
        <f>+IF(FIGURES_2and3b!H76&gt;=FIGURES_2and3b!H$111,FIGURES_2and3b!H76,0)</f>
        <v>0</v>
      </c>
      <c r="J77" s="19">
        <f>+IF(FIGURES_2and3b!I76&gt;=FIGURES_2and3b!I$111,FIGURES_2and3b!I76,0)</f>
        <v>0</v>
      </c>
      <c r="K77" s="19">
        <f>+IF(FIGURES_2and3b!J76&gt;=FIGURES_2and3b!J$111,FIGURES_2and3b!J76,0)</f>
        <v>0</v>
      </c>
      <c r="L77" s="19">
        <f>+IF(FIGURES_2and3b!K76&gt;=FIGURES_2and3b!K$111,FIGURES_2and3b!K76,0)</f>
        <v>0</v>
      </c>
      <c r="M77" s="19">
        <f>+IF(FIGURES_2and3b!L76&gt;=FIGURES_2and3b!L$111,FIGURES_2and3b!L76,0)</f>
        <v>0</v>
      </c>
      <c r="N77" s="19">
        <f>+IF(FIGURES_2and3b!M76&gt;=FIGURES_2and3b!M$111,FIGURES_2and3b!M76,0)</f>
        <v>0</v>
      </c>
      <c r="O77" s="19">
        <f>+IF(FIGURES_2and3b!N76&gt;=FIGURES_2and3b!N$111,FIGURES_2and3b!N76,0)</f>
        <v>0</v>
      </c>
      <c r="P77" s="19">
        <f>+IF(FIGURES_2and3b!O76&gt;=FIGURES_2and3b!O$111,FIGURES_2and3b!O76,0)</f>
        <v>0</v>
      </c>
      <c r="Q77" s="19">
        <f>+IF(FIGURES_2and3b!P76&gt;=FIGURES_2and3b!P$111,FIGURES_2and3b!P76,0)</f>
        <v>0</v>
      </c>
      <c r="R77" s="19">
        <f>+IF(FIGURES_2and3b!Q76&gt;=FIGURES_2and3b!Q$111,FIGURES_2and3b!Q76,0)</f>
        <v>0</v>
      </c>
      <c r="S77" s="19">
        <f>+IF(FIGURES_2and3b!R76&gt;=FIGURES_2and3b!R$111,FIGURES_2and3b!R76,0)</f>
        <v>0</v>
      </c>
      <c r="T77" s="19">
        <f>+IF(FIGURES_2and3b!S76&gt;=FIGURES_2and3b!S$111,FIGURES_2and3b!S76,0)</f>
        <v>0</v>
      </c>
      <c r="U77" s="19">
        <f>+IF(FIGURES_2and3b!T76&gt;=FIGURES_2and3b!T$111,FIGURES_2and3b!T76,0)</f>
        <v>0</v>
      </c>
      <c r="V77" s="19">
        <f>+IF(FIGURES_2and3b!U76&gt;=FIGURES_2and3b!U$111,FIGURES_2and3b!U76,0)</f>
        <v>0</v>
      </c>
      <c r="W77" s="17">
        <f>+IF(FIGURES_2and3b!V76&gt;=FIGURES_2and3b!V$111,FIGURES_2and3b!V76,0)</f>
        <v>0</v>
      </c>
      <c r="X77" s="17">
        <f>+IF(FIGURES_2and3b!W76&gt;=FIGURES_2and3b!W$111,FIGURES_2and3b!W76,0)</f>
        <v>0</v>
      </c>
      <c r="Y77" s="17">
        <f>+IF(FIGURES_2and3b!X76&gt;=FIGURES_2and3b!X$111,FIGURES_2and3b!X76,0)</f>
        <v>0</v>
      </c>
      <c r="Z77" s="17">
        <f>+IF(FIGURES_2and3b!Y76&gt;=FIGURES_2and3b!Y$111,FIGURES_2and3b!Y76,0)</f>
        <v>0</v>
      </c>
      <c r="AA77" s="17">
        <f>+IF(FIGURES_2and3b!Z76&gt;=FIGURES_2and3b!Z$111,FIGURES_2and3b!Z76,0)</f>
        <v>0</v>
      </c>
      <c r="AB77" s="17">
        <f>+IF(FIGURES_2and3b!AA76&gt;=FIGURES_2and3b!AA$111,FIGURES_2and3b!AA76,0)</f>
        <v>0</v>
      </c>
      <c r="AC77" s="17">
        <f>+IF(FIGURES_2and3b!AB76&gt;=FIGURES_2and3b!AB$111,FIGURES_2and3b!AB76,0)</f>
        <v>0</v>
      </c>
      <c r="AD77" s="17">
        <f>+IF(FIGURES_2and3b!AC76&gt;=FIGURES_2and3b!AC$111,FIGURES_2and3b!AC76,0)</f>
        <v>0</v>
      </c>
      <c r="AE77" s="17">
        <f>+IF(FIGURES_2and3b!AD76&gt;=FIGURES_2and3b!AD$111,FIGURES_2and3b!AD76,0)</f>
        <v>0</v>
      </c>
      <c r="AF77" s="17">
        <f>+IF(FIGURES_2and3b!AE76&gt;=FIGURES_2and3b!AE$111,FIGURES_2and3b!AE76,0)</f>
        <v>0</v>
      </c>
      <c r="AG77" s="17">
        <f>+IF(FIGURES_2and3b!AF76&gt;=FIGURES_2and3b!AF$111,FIGURES_2and3b!AF76,0)</f>
        <v>0</v>
      </c>
    </row>
    <row r="78" spans="2:33" x14ac:dyDescent="0.3">
      <c r="B78">
        <f>+FIGURES_2and3b!A77</f>
        <v>2021</v>
      </c>
      <c r="C78">
        <f>+FIGURES_2and3b!B77</f>
        <v>22</v>
      </c>
      <c r="D78" s="17">
        <f>+IF(FIGURES_2and3b!C77&gt;=FIGURES_2and3b!C$111,FIGURES_2and3b!C77,0)</f>
        <v>0</v>
      </c>
      <c r="E78" s="19">
        <f>+IF(FIGURES_2and3b!D77&gt;=FIGURES_2and3b!D$111,FIGURES_2and3b!D77,0)</f>
        <v>0</v>
      </c>
      <c r="F78" s="19">
        <f>+IF(FIGURES_2and3b!E77&gt;=FIGURES_2and3b!E$111,FIGURES_2and3b!E77,0)</f>
        <v>0</v>
      </c>
      <c r="G78" s="19">
        <f>+IF(FIGURES_2and3b!F77&gt;=FIGURES_2and3b!F$111,FIGURES_2and3b!F77,0)</f>
        <v>0</v>
      </c>
      <c r="H78" s="19">
        <f>+IF(FIGURES_2and3b!G77&gt;=FIGURES_2and3b!G$111,FIGURES_2and3b!G77,0)</f>
        <v>0</v>
      </c>
      <c r="I78" s="19">
        <f>+IF(FIGURES_2and3b!H77&gt;=FIGURES_2and3b!H$111,FIGURES_2and3b!H77,0)</f>
        <v>0</v>
      </c>
      <c r="J78" s="19">
        <f>+IF(FIGURES_2and3b!I77&gt;=FIGURES_2and3b!I$111,FIGURES_2and3b!I77,0)</f>
        <v>0</v>
      </c>
      <c r="K78" s="19">
        <f>+IF(FIGURES_2and3b!J77&gt;=FIGURES_2and3b!J$111,FIGURES_2and3b!J77,0)</f>
        <v>0</v>
      </c>
      <c r="L78" s="19">
        <f>+IF(FIGURES_2and3b!K77&gt;=FIGURES_2and3b!K$111,FIGURES_2and3b!K77,0)</f>
        <v>0</v>
      </c>
      <c r="M78" s="19">
        <f>+IF(FIGURES_2and3b!L77&gt;=FIGURES_2and3b!L$111,FIGURES_2and3b!L77,0)</f>
        <v>0</v>
      </c>
      <c r="N78" s="19">
        <f>+IF(FIGURES_2and3b!M77&gt;=FIGURES_2and3b!M$111,FIGURES_2and3b!M77,0)</f>
        <v>0</v>
      </c>
      <c r="O78" s="19">
        <f>+IF(FIGURES_2and3b!N77&gt;=FIGURES_2and3b!N$111,FIGURES_2and3b!N77,0)</f>
        <v>0</v>
      </c>
      <c r="P78" s="19">
        <f>+IF(FIGURES_2and3b!O77&gt;=FIGURES_2and3b!O$111,FIGURES_2and3b!O77,0)</f>
        <v>0</v>
      </c>
      <c r="Q78" s="19">
        <f>+IF(FIGURES_2and3b!P77&gt;=FIGURES_2and3b!P$111,FIGURES_2and3b!P77,0)</f>
        <v>0</v>
      </c>
      <c r="R78" s="19">
        <f>+IF(FIGURES_2and3b!Q77&gt;=FIGURES_2and3b!Q$111,FIGURES_2and3b!Q77,0)</f>
        <v>0</v>
      </c>
      <c r="S78" s="19">
        <f>+IF(FIGURES_2and3b!R77&gt;=FIGURES_2and3b!R$111,FIGURES_2and3b!R77,0)</f>
        <v>0</v>
      </c>
      <c r="T78" s="19">
        <f>+IF(FIGURES_2and3b!S77&gt;=FIGURES_2and3b!S$111,FIGURES_2and3b!S77,0)</f>
        <v>0</v>
      </c>
      <c r="U78" s="19">
        <f>+IF(FIGURES_2and3b!T77&gt;=FIGURES_2and3b!T$111,FIGURES_2and3b!T77,0)</f>
        <v>0</v>
      </c>
      <c r="V78" s="19">
        <f>+IF(FIGURES_2and3b!U77&gt;=FIGURES_2and3b!U$111,FIGURES_2and3b!U77,0)</f>
        <v>0</v>
      </c>
      <c r="W78" s="17">
        <f>+IF(FIGURES_2and3b!V77&gt;=FIGURES_2and3b!V$111,FIGURES_2and3b!V77,0)</f>
        <v>0</v>
      </c>
      <c r="X78" s="17">
        <f>+IF(FIGURES_2and3b!W77&gt;=FIGURES_2and3b!W$111,FIGURES_2and3b!W77,0)</f>
        <v>0</v>
      </c>
      <c r="Y78" s="17">
        <f>+IF(FIGURES_2and3b!X77&gt;=FIGURES_2and3b!X$111,FIGURES_2and3b!X77,0)</f>
        <v>0</v>
      </c>
      <c r="Z78" s="17">
        <f>+IF(FIGURES_2and3b!Y77&gt;=FIGURES_2and3b!Y$111,FIGURES_2and3b!Y77,0)</f>
        <v>0</v>
      </c>
      <c r="AA78" s="17">
        <f>+IF(FIGURES_2and3b!Z77&gt;=FIGURES_2and3b!Z$111,FIGURES_2and3b!Z77,0)</f>
        <v>0</v>
      </c>
      <c r="AB78" s="17">
        <f>+IF(FIGURES_2and3b!AA77&gt;=FIGURES_2and3b!AA$111,FIGURES_2and3b!AA77,0)</f>
        <v>0</v>
      </c>
      <c r="AC78" s="17">
        <f>+IF(FIGURES_2and3b!AB77&gt;=FIGURES_2and3b!AB$111,FIGURES_2and3b!AB77,0)</f>
        <v>0</v>
      </c>
      <c r="AD78" s="17">
        <f>+IF(FIGURES_2and3b!AC77&gt;=FIGURES_2and3b!AC$111,FIGURES_2and3b!AC77,0)</f>
        <v>0</v>
      </c>
      <c r="AE78" s="17">
        <f>+IF(FIGURES_2and3b!AD77&gt;=FIGURES_2and3b!AD$111,FIGURES_2and3b!AD77,0)</f>
        <v>0</v>
      </c>
      <c r="AF78" s="17">
        <f>+IF(FIGURES_2and3b!AE77&gt;=FIGURES_2and3b!AE$111,FIGURES_2and3b!AE77,0)</f>
        <v>0</v>
      </c>
      <c r="AG78" s="17">
        <f>+IF(FIGURES_2and3b!AF77&gt;=FIGURES_2and3b!AF$111,FIGURES_2and3b!AF77,0)</f>
        <v>0</v>
      </c>
    </row>
    <row r="79" spans="2:33" x14ac:dyDescent="0.3">
      <c r="B79">
        <f>+FIGURES_2and3b!A78</f>
        <v>2021</v>
      </c>
      <c r="C79">
        <f>+FIGURES_2and3b!B78</f>
        <v>23</v>
      </c>
      <c r="D79" s="17">
        <f>+IF(FIGURES_2and3b!C78&gt;=FIGURES_2and3b!C$111,FIGURES_2and3b!C78,0)</f>
        <v>0</v>
      </c>
      <c r="E79" s="19">
        <f>+IF(FIGURES_2and3b!D78&gt;=FIGURES_2and3b!D$111,FIGURES_2and3b!D78,0)</f>
        <v>0</v>
      </c>
      <c r="F79" s="19">
        <f>+IF(FIGURES_2and3b!E78&gt;=FIGURES_2and3b!E$111,FIGURES_2and3b!E78,0)</f>
        <v>0</v>
      </c>
      <c r="G79" s="19">
        <f>+IF(FIGURES_2and3b!F78&gt;=FIGURES_2and3b!F$111,FIGURES_2and3b!F78,0)</f>
        <v>0</v>
      </c>
      <c r="H79" s="19">
        <f>+IF(FIGURES_2and3b!G78&gt;=FIGURES_2and3b!G$111,FIGURES_2and3b!G78,0)</f>
        <v>0</v>
      </c>
      <c r="I79" s="19">
        <f>+IF(FIGURES_2and3b!H78&gt;=FIGURES_2and3b!H$111,FIGURES_2and3b!H78,0)</f>
        <v>0</v>
      </c>
      <c r="J79" s="19">
        <f>+IF(FIGURES_2and3b!I78&gt;=FIGURES_2and3b!I$111,FIGURES_2and3b!I78,0)</f>
        <v>0</v>
      </c>
      <c r="K79" s="19">
        <f>+IF(FIGURES_2and3b!J78&gt;=FIGURES_2and3b!J$111,FIGURES_2and3b!J78,0)</f>
        <v>0</v>
      </c>
      <c r="L79" s="19">
        <f>+IF(FIGURES_2and3b!K78&gt;=FIGURES_2and3b!K$111,FIGURES_2and3b!K78,0)</f>
        <v>0</v>
      </c>
      <c r="M79" s="19">
        <f>+IF(FIGURES_2and3b!L78&gt;=FIGURES_2and3b!L$111,FIGURES_2and3b!L78,0)</f>
        <v>0</v>
      </c>
      <c r="N79" s="19">
        <f>+IF(FIGURES_2and3b!M78&gt;=FIGURES_2and3b!M$111,FIGURES_2and3b!M78,0)</f>
        <v>0</v>
      </c>
      <c r="O79" s="19">
        <f>+IF(FIGURES_2and3b!N78&gt;=FIGURES_2and3b!N$111,FIGURES_2and3b!N78,0)</f>
        <v>0</v>
      </c>
      <c r="P79" s="19">
        <f>+IF(FIGURES_2and3b!O78&gt;=FIGURES_2and3b!O$111,FIGURES_2and3b!O78,0)</f>
        <v>0</v>
      </c>
      <c r="Q79" s="19">
        <f>+IF(FIGURES_2and3b!P78&gt;=FIGURES_2and3b!P$111,FIGURES_2and3b!P78,0)</f>
        <v>0</v>
      </c>
      <c r="R79" s="19">
        <f>+IF(FIGURES_2and3b!Q78&gt;=FIGURES_2and3b!Q$111,FIGURES_2and3b!Q78,0)</f>
        <v>0</v>
      </c>
      <c r="S79" s="19">
        <f>+IF(FIGURES_2and3b!R78&gt;=FIGURES_2and3b!R$111,FIGURES_2and3b!R78,0)</f>
        <v>0</v>
      </c>
      <c r="T79" s="19">
        <f>+IF(FIGURES_2and3b!S78&gt;=FIGURES_2and3b!S$111,FIGURES_2and3b!S78,0)</f>
        <v>0</v>
      </c>
      <c r="U79" s="19">
        <f>+IF(FIGURES_2and3b!T78&gt;=FIGURES_2and3b!T$111,FIGURES_2and3b!T78,0)</f>
        <v>0</v>
      </c>
      <c r="V79" s="19">
        <f>+IF(FIGURES_2and3b!U78&gt;=FIGURES_2and3b!U$111,FIGURES_2and3b!U78,0)</f>
        <v>0</v>
      </c>
      <c r="W79" s="17">
        <f>+IF(FIGURES_2and3b!V78&gt;=FIGURES_2and3b!V$111,FIGURES_2and3b!V78,0)</f>
        <v>0</v>
      </c>
      <c r="X79" s="17">
        <f>+IF(FIGURES_2and3b!W78&gt;=FIGURES_2and3b!W$111,FIGURES_2and3b!W78,0)</f>
        <v>0</v>
      </c>
      <c r="Y79" s="17">
        <f>+IF(FIGURES_2and3b!X78&gt;=FIGURES_2and3b!X$111,FIGURES_2and3b!X78,0)</f>
        <v>0</v>
      </c>
      <c r="Z79" s="17">
        <f>+IF(FIGURES_2and3b!Y78&gt;=FIGURES_2and3b!Y$111,FIGURES_2and3b!Y78,0)</f>
        <v>0</v>
      </c>
      <c r="AA79" s="17">
        <f>+IF(FIGURES_2and3b!Z78&gt;=FIGURES_2and3b!Z$111,FIGURES_2and3b!Z78,0)</f>
        <v>0</v>
      </c>
      <c r="AB79" s="17">
        <f>+IF(FIGURES_2and3b!AA78&gt;=FIGURES_2and3b!AA$111,FIGURES_2and3b!AA78,0)</f>
        <v>0</v>
      </c>
      <c r="AC79" s="17">
        <f>+IF(FIGURES_2and3b!AB78&gt;=FIGURES_2and3b!AB$111,FIGURES_2and3b!AB78,0)</f>
        <v>0</v>
      </c>
      <c r="AD79" s="17">
        <f>+IF(FIGURES_2and3b!AC78&gt;=FIGURES_2and3b!AC$111,FIGURES_2and3b!AC78,0)</f>
        <v>0</v>
      </c>
      <c r="AE79" s="17">
        <f>+IF(FIGURES_2and3b!AD78&gt;=FIGURES_2and3b!AD$111,FIGURES_2and3b!AD78,0)</f>
        <v>0</v>
      </c>
      <c r="AF79" s="17">
        <f>+IF(FIGURES_2and3b!AE78&gt;=FIGURES_2and3b!AE$111,FIGURES_2and3b!AE78,0)</f>
        <v>0</v>
      </c>
      <c r="AG79" s="17">
        <f>+IF(FIGURES_2and3b!AF78&gt;=FIGURES_2and3b!AF$111,FIGURES_2and3b!AF78,0)</f>
        <v>0</v>
      </c>
    </row>
    <row r="80" spans="2:33" x14ac:dyDescent="0.3">
      <c r="B80">
        <f>+FIGURES_2and3b!A79</f>
        <v>2021</v>
      </c>
      <c r="C80">
        <f>+FIGURES_2and3b!B79</f>
        <v>24</v>
      </c>
      <c r="D80" s="17">
        <f>+IF(FIGURES_2and3b!C79&gt;=FIGURES_2and3b!C$111,FIGURES_2and3b!C79,0)</f>
        <v>0</v>
      </c>
      <c r="E80" s="19">
        <f>+IF(FIGURES_2and3b!D79&gt;=FIGURES_2and3b!D$111,FIGURES_2and3b!D79,0)</f>
        <v>0</v>
      </c>
      <c r="F80" s="19">
        <f>+IF(FIGURES_2and3b!E79&gt;=FIGURES_2and3b!E$111,FIGURES_2and3b!E79,0)</f>
        <v>0</v>
      </c>
      <c r="G80" s="19">
        <f>+IF(FIGURES_2and3b!F79&gt;=FIGURES_2and3b!F$111,FIGURES_2and3b!F79,0)</f>
        <v>0</v>
      </c>
      <c r="H80" s="19">
        <f>+IF(FIGURES_2and3b!G79&gt;=FIGURES_2and3b!G$111,FIGURES_2and3b!G79,0)</f>
        <v>0</v>
      </c>
      <c r="I80" s="19">
        <f>+IF(FIGURES_2and3b!H79&gt;=FIGURES_2and3b!H$111,FIGURES_2and3b!H79,0)</f>
        <v>0</v>
      </c>
      <c r="J80" s="19">
        <f>+IF(FIGURES_2and3b!I79&gt;=FIGURES_2and3b!I$111,FIGURES_2and3b!I79,0)</f>
        <v>0</v>
      </c>
      <c r="K80" s="19">
        <f>+IF(FIGURES_2and3b!J79&gt;=FIGURES_2and3b!J$111,FIGURES_2and3b!J79,0)</f>
        <v>0</v>
      </c>
      <c r="L80" s="19">
        <f>+IF(FIGURES_2and3b!K79&gt;=FIGURES_2and3b!K$111,FIGURES_2and3b!K79,0)</f>
        <v>0</v>
      </c>
      <c r="M80" s="19">
        <f>+IF(FIGURES_2and3b!L79&gt;=FIGURES_2and3b!L$111,FIGURES_2and3b!L79,0)</f>
        <v>0</v>
      </c>
      <c r="N80" s="19">
        <f>+IF(FIGURES_2and3b!M79&gt;=FIGURES_2and3b!M$111,FIGURES_2and3b!M79,0)</f>
        <v>0</v>
      </c>
      <c r="O80" s="19">
        <f>+IF(FIGURES_2and3b!N79&gt;=FIGURES_2and3b!N$111,FIGURES_2and3b!N79,0)</f>
        <v>0</v>
      </c>
      <c r="P80" s="19">
        <f>+IF(FIGURES_2and3b!O79&gt;=FIGURES_2and3b!O$111,FIGURES_2and3b!O79,0)</f>
        <v>0</v>
      </c>
      <c r="Q80" s="19">
        <f>+IF(FIGURES_2and3b!P79&gt;=FIGURES_2and3b!P$111,FIGURES_2and3b!P79,0)</f>
        <v>0</v>
      </c>
      <c r="R80" s="19">
        <f>+IF(FIGURES_2and3b!Q79&gt;=FIGURES_2and3b!Q$111,FIGURES_2and3b!Q79,0)</f>
        <v>0</v>
      </c>
      <c r="S80" s="19">
        <f>+IF(FIGURES_2and3b!R79&gt;=FIGURES_2and3b!R$111,FIGURES_2and3b!R79,0)</f>
        <v>0</v>
      </c>
      <c r="T80" s="19">
        <f>+IF(FIGURES_2and3b!S79&gt;=FIGURES_2and3b!S$111,FIGURES_2and3b!S79,0)</f>
        <v>0</v>
      </c>
      <c r="U80" s="19">
        <f>+IF(FIGURES_2and3b!T79&gt;=FIGURES_2and3b!T$111,FIGURES_2and3b!T79,0)</f>
        <v>0</v>
      </c>
      <c r="V80" s="19">
        <f>+IF(FIGURES_2and3b!U79&gt;=FIGURES_2and3b!U$111,FIGURES_2and3b!U79,0)</f>
        <v>0</v>
      </c>
      <c r="W80" s="17">
        <f>+IF(FIGURES_2and3b!V79&gt;=FIGURES_2and3b!V$111,FIGURES_2and3b!V79,0)</f>
        <v>0</v>
      </c>
      <c r="X80" s="17">
        <f>+IF(FIGURES_2and3b!W79&gt;=FIGURES_2and3b!W$111,FIGURES_2and3b!W79,0)</f>
        <v>0</v>
      </c>
      <c r="Y80" s="17">
        <f>+IF(FIGURES_2and3b!X79&gt;=FIGURES_2and3b!X$111,FIGURES_2and3b!X79,0)</f>
        <v>0</v>
      </c>
      <c r="Z80" s="17">
        <f>+IF(FIGURES_2and3b!Y79&gt;=FIGURES_2and3b!Y$111,FIGURES_2and3b!Y79,0)</f>
        <v>0</v>
      </c>
      <c r="AA80" s="17">
        <f>+IF(FIGURES_2and3b!Z79&gt;=FIGURES_2and3b!Z$111,FIGURES_2and3b!Z79,0)</f>
        <v>0</v>
      </c>
      <c r="AB80" s="17">
        <f>+IF(FIGURES_2and3b!AA79&gt;=FIGURES_2and3b!AA$111,FIGURES_2and3b!AA79,0)</f>
        <v>0</v>
      </c>
      <c r="AC80" s="17">
        <f>+IF(FIGURES_2and3b!AB79&gt;=FIGURES_2and3b!AB$111,FIGURES_2and3b!AB79,0)</f>
        <v>0</v>
      </c>
      <c r="AD80" s="17">
        <f>+IF(FIGURES_2and3b!AC79&gt;=FIGURES_2and3b!AC$111,FIGURES_2and3b!AC79,0)</f>
        <v>0</v>
      </c>
      <c r="AE80" s="17">
        <f>+IF(FIGURES_2and3b!AD79&gt;=FIGURES_2and3b!AD$111,FIGURES_2and3b!AD79,0)</f>
        <v>0</v>
      </c>
      <c r="AF80" s="17">
        <f>+IF(FIGURES_2and3b!AE79&gt;=FIGURES_2and3b!AE$111,FIGURES_2and3b!AE79,0)</f>
        <v>0</v>
      </c>
      <c r="AG80" s="17">
        <f>+IF(FIGURES_2and3b!AF79&gt;=FIGURES_2and3b!AF$111,FIGURES_2and3b!AF79,0)</f>
        <v>0</v>
      </c>
    </row>
    <row r="81" spans="2:33" x14ac:dyDescent="0.3">
      <c r="B81">
        <f>+FIGURES_2and3b!A80</f>
        <v>2021</v>
      </c>
      <c r="C81">
        <f>+FIGURES_2and3b!B80</f>
        <v>25</v>
      </c>
      <c r="D81" s="17">
        <f>+IF(FIGURES_2and3b!C80&gt;=FIGURES_2and3b!C$111,FIGURES_2and3b!C80,0)</f>
        <v>0</v>
      </c>
      <c r="E81" s="19">
        <f>+IF(FIGURES_2and3b!D80&gt;=FIGURES_2and3b!D$111,FIGURES_2and3b!D80,0)</f>
        <v>0</v>
      </c>
      <c r="F81" s="19">
        <f>+IF(FIGURES_2and3b!E80&gt;=FIGURES_2and3b!E$111,FIGURES_2and3b!E80,0)</f>
        <v>0</v>
      </c>
      <c r="G81" s="19">
        <f>+IF(FIGURES_2and3b!F80&gt;=FIGURES_2and3b!F$111,FIGURES_2and3b!F80,0)</f>
        <v>0</v>
      </c>
      <c r="H81" s="19">
        <f>+IF(FIGURES_2and3b!G80&gt;=FIGURES_2and3b!G$111,FIGURES_2and3b!G80,0)</f>
        <v>0</v>
      </c>
      <c r="I81" s="19">
        <f>+IF(FIGURES_2and3b!H80&gt;=FIGURES_2and3b!H$111,FIGURES_2and3b!H80,0)</f>
        <v>0</v>
      </c>
      <c r="J81" s="19">
        <f>+IF(FIGURES_2and3b!I80&gt;=FIGURES_2and3b!I$111,FIGURES_2and3b!I80,0)</f>
        <v>0</v>
      </c>
      <c r="K81" s="19">
        <f>+IF(FIGURES_2and3b!J80&gt;=FIGURES_2and3b!J$111,FIGURES_2and3b!J80,0)</f>
        <v>0</v>
      </c>
      <c r="L81" s="19">
        <f>+IF(FIGURES_2and3b!K80&gt;=FIGURES_2and3b!K$111,FIGURES_2and3b!K80,0)</f>
        <v>0</v>
      </c>
      <c r="M81" s="19">
        <f>+IF(FIGURES_2and3b!L80&gt;=FIGURES_2and3b!L$111,FIGURES_2and3b!L80,0)</f>
        <v>0</v>
      </c>
      <c r="N81" s="19">
        <f>+IF(FIGURES_2and3b!M80&gt;=FIGURES_2and3b!M$111,FIGURES_2and3b!M80,0)</f>
        <v>0</v>
      </c>
      <c r="O81" s="19">
        <f>+IF(FIGURES_2and3b!N80&gt;=FIGURES_2and3b!N$111,FIGURES_2and3b!N80,0)</f>
        <v>0</v>
      </c>
      <c r="P81" s="19">
        <f>+IF(FIGURES_2and3b!O80&gt;=FIGURES_2and3b!O$111,FIGURES_2and3b!O80,0)</f>
        <v>0</v>
      </c>
      <c r="Q81" s="19">
        <f>+IF(FIGURES_2and3b!P80&gt;=FIGURES_2and3b!P$111,FIGURES_2and3b!P80,0)</f>
        <v>0</v>
      </c>
      <c r="R81" s="19">
        <f>+IF(FIGURES_2and3b!Q80&gt;=FIGURES_2and3b!Q$111,FIGURES_2and3b!Q80,0)</f>
        <v>0</v>
      </c>
      <c r="S81" s="19">
        <f>+IF(FIGURES_2and3b!R80&gt;=FIGURES_2and3b!R$111,FIGURES_2and3b!R80,0)</f>
        <v>0</v>
      </c>
      <c r="T81" s="19">
        <f>+IF(FIGURES_2and3b!S80&gt;=FIGURES_2and3b!S$111,FIGURES_2and3b!S80,0)</f>
        <v>0</v>
      </c>
      <c r="U81" s="19">
        <f>+IF(FIGURES_2and3b!T80&gt;=FIGURES_2and3b!T$111,FIGURES_2and3b!T80,0)</f>
        <v>0</v>
      </c>
      <c r="V81" s="19">
        <f>+IF(FIGURES_2and3b!U80&gt;=FIGURES_2and3b!U$111,FIGURES_2and3b!U80,0)</f>
        <v>0</v>
      </c>
      <c r="W81" s="17">
        <f>+IF(FIGURES_2and3b!V80&gt;=FIGURES_2and3b!V$111,FIGURES_2and3b!V80,0)</f>
        <v>0</v>
      </c>
      <c r="X81" s="17">
        <f>+IF(FIGURES_2and3b!W80&gt;=FIGURES_2and3b!W$111,FIGURES_2and3b!W80,0)</f>
        <v>0</v>
      </c>
      <c r="Y81" s="17">
        <f>+IF(FIGURES_2and3b!X80&gt;=FIGURES_2and3b!X$111,FIGURES_2and3b!X80,0)</f>
        <v>430.5</v>
      </c>
      <c r="Z81" s="17">
        <f>+IF(FIGURES_2and3b!Y80&gt;=FIGURES_2and3b!Y$111,FIGURES_2and3b!Y80,0)</f>
        <v>0</v>
      </c>
      <c r="AA81" s="17">
        <f>+IF(FIGURES_2and3b!Z80&gt;=FIGURES_2and3b!Z$111,FIGURES_2and3b!Z80,0)</f>
        <v>0</v>
      </c>
      <c r="AB81" s="17">
        <f>+IF(FIGURES_2and3b!AA80&gt;=FIGURES_2and3b!AA$111,FIGURES_2and3b!AA80,0)</f>
        <v>0</v>
      </c>
      <c r="AC81" s="17">
        <f>+IF(FIGURES_2and3b!AB80&gt;=FIGURES_2and3b!AB$111,FIGURES_2and3b!AB80,0)</f>
        <v>0</v>
      </c>
      <c r="AD81" s="17">
        <f>+IF(FIGURES_2and3b!AC80&gt;=FIGURES_2and3b!AC$111,FIGURES_2and3b!AC80,0)</f>
        <v>0</v>
      </c>
      <c r="AE81" s="17">
        <f>+IF(FIGURES_2and3b!AD80&gt;=FIGURES_2and3b!AD$111,FIGURES_2and3b!AD80,0)</f>
        <v>711</v>
      </c>
      <c r="AF81" s="17">
        <f>+IF(FIGURES_2and3b!AE80&gt;=FIGURES_2and3b!AE$111,FIGURES_2and3b!AE80,0)</f>
        <v>0</v>
      </c>
      <c r="AG81" s="17">
        <f>+IF(FIGURES_2and3b!AF80&gt;=FIGURES_2and3b!AF$111,FIGURES_2and3b!AF80,0)</f>
        <v>0</v>
      </c>
    </row>
    <row r="82" spans="2:33" x14ac:dyDescent="0.3">
      <c r="B82">
        <f>+FIGURES_2and3b!A81</f>
        <v>2021</v>
      </c>
      <c r="C82">
        <f>+FIGURES_2and3b!B81</f>
        <v>26</v>
      </c>
      <c r="D82" s="17">
        <f>+IF(FIGURES_2and3b!C81&gt;=FIGURES_2and3b!C$111,FIGURES_2and3b!C81,0)</f>
        <v>0</v>
      </c>
      <c r="E82" s="19">
        <f>+IF(FIGURES_2and3b!D81&gt;=FIGURES_2and3b!D$111,FIGURES_2and3b!D81,0)</f>
        <v>0</v>
      </c>
      <c r="F82" s="19">
        <f>+IF(FIGURES_2and3b!E81&gt;=FIGURES_2and3b!E$111,FIGURES_2and3b!E81,0)</f>
        <v>0</v>
      </c>
      <c r="G82" s="19">
        <f>+IF(FIGURES_2and3b!F81&gt;=FIGURES_2and3b!F$111,FIGURES_2and3b!F81,0)</f>
        <v>0</v>
      </c>
      <c r="H82" s="19">
        <f>+IF(FIGURES_2and3b!G81&gt;=FIGURES_2and3b!G$111,FIGURES_2and3b!G81,0)</f>
        <v>0</v>
      </c>
      <c r="I82" s="19">
        <f>+IF(FIGURES_2and3b!H81&gt;=FIGURES_2and3b!H$111,FIGURES_2and3b!H81,0)</f>
        <v>0</v>
      </c>
      <c r="J82" s="19">
        <f>+IF(FIGURES_2and3b!I81&gt;=FIGURES_2and3b!I$111,FIGURES_2and3b!I81,0)</f>
        <v>0</v>
      </c>
      <c r="K82" s="19">
        <f>+IF(FIGURES_2and3b!J81&gt;=FIGURES_2and3b!J$111,FIGURES_2and3b!J81,0)</f>
        <v>0</v>
      </c>
      <c r="L82" s="19">
        <f>+IF(FIGURES_2and3b!K81&gt;=FIGURES_2and3b!K$111,FIGURES_2and3b!K81,0)</f>
        <v>0</v>
      </c>
      <c r="M82" s="19">
        <f>+IF(FIGURES_2and3b!L81&gt;=FIGURES_2and3b!L$111,FIGURES_2and3b!L81,0)</f>
        <v>0</v>
      </c>
      <c r="N82" s="19">
        <f>+IF(FIGURES_2and3b!M81&gt;=FIGURES_2and3b!M$111,FIGURES_2and3b!M81,0)</f>
        <v>0</v>
      </c>
      <c r="O82" s="19">
        <f>+IF(FIGURES_2and3b!N81&gt;=FIGURES_2and3b!N$111,FIGURES_2and3b!N81,0)</f>
        <v>0</v>
      </c>
      <c r="P82" s="19">
        <f>+IF(FIGURES_2and3b!O81&gt;=FIGURES_2and3b!O$111,FIGURES_2and3b!O81,0)</f>
        <v>0</v>
      </c>
      <c r="Q82" s="19">
        <f>+IF(FIGURES_2and3b!P81&gt;=FIGURES_2and3b!P$111,FIGURES_2and3b!P81,0)</f>
        <v>361.70001000000002</v>
      </c>
      <c r="R82" s="19">
        <f>+IF(FIGURES_2and3b!Q81&gt;=FIGURES_2and3b!Q$111,FIGURES_2and3b!Q81,0)</f>
        <v>0</v>
      </c>
      <c r="S82" s="19">
        <f>+IF(FIGURES_2and3b!R81&gt;=FIGURES_2and3b!R$111,FIGURES_2and3b!R81,0)</f>
        <v>0</v>
      </c>
      <c r="T82" s="19">
        <f>+IF(FIGURES_2and3b!S81&gt;=FIGURES_2and3b!S$111,FIGURES_2and3b!S81,0)</f>
        <v>0</v>
      </c>
      <c r="U82" s="19">
        <f>+IF(FIGURES_2and3b!T81&gt;=FIGURES_2and3b!T$111,FIGURES_2and3b!T81,0)</f>
        <v>0</v>
      </c>
      <c r="V82" s="19">
        <f>+IF(FIGURES_2and3b!U81&gt;=FIGURES_2and3b!U$111,FIGURES_2and3b!U81,0)</f>
        <v>0</v>
      </c>
      <c r="W82" s="17">
        <f>+IF(FIGURES_2and3b!V81&gt;=FIGURES_2and3b!V$111,FIGURES_2and3b!V81,0)</f>
        <v>0</v>
      </c>
      <c r="X82" s="17">
        <f>+IF(FIGURES_2and3b!W81&gt;=FIGURES_2and3b!W$111,FIGURES_2and3b!W81,0)</f>
        <v>0</v>
      </c>
      <c r="Y82" s="17">
        <f>+IF(FIGURES_2and3b!X81&gt;=FIGURES_2and3b!X$111,FIGURES_2and3b!X81,0)</f>
        <v>0</v>
      </c>
      <c r="Z82" s="17">
        <f>+IF(FIGURES_2and3b!Y81&gt;=FIGURES_2and3b!Y$111,FIGURES_2and3b!Y81,0)</f>
        <v>0</v>
      </c>
      <c r="AA82" s="17">
        <f>+IF(FIGURES_2and3b!Z81&gt;=FIGURES_2and3b!Z$111,FIGURES_2and3b!Z81,0)</f>
        <v>0</v>
      </c>
      <c r="AB82" s="17">
        <f>+IF(FIGURES_2and3b!AA81&gt;=FIGURES_2and3b!AA$111,FIGURES_2and3b!AA81,0)</f>
        <v>0</v>
      </c>
      <c r="AC82" s="17">
        <f>+IF(FIGURES_2and3b!AB81&gt;=FIGURES_2and3b!AB$111,FIGURES_2and3b!AB81,0)</f>
        <v>0</v>
      </c>
      <c r="AD82" s="17">
        <f>+IF(FIGURES_2and3b!AC81&gt;=FIGURES_2and3b!AC$111,FIGURES_2and3b!AC81,0)</f>
        <v>0</v>
      </c>
      <c r="AE82" s="17">
        <f>+IF(FIGURES_2and3b!AD81&gt;=FIGURES_2and3b!AD$111,FIGURES_2and3b!AD81,0)</f>
        <v>0</v>
      </c>
      <c r="AF82" s="17">
        <f>+IF(FIGURES_2and3b!AE81&gt;=FIGURES_2and3b!AE$111,FIGURES_2and3b!AE81,0)</f>
        <v>0</v>
      </c>
      <c r="AG82" s="17">
        <f>+IF(FIGURES_2and3b!AF81&gt;=FIGURES_2and3b!AF$111,FIGURES_2and3b!AF81,0)</f>
        <v>0</v>
      </c>
    </row>
    <row r="83" spans="2:33" x14ac:dyDescent="0.3">
      <c r="B83">
        <f>+FIGURES_2and3b!A82</f>
        <v>2021</v>
      </c>
      <c r="C83">
        <f>+FIGURES_2and3b!B82</f>
        <v>27</v>
      </c>
      <c r="D83" s="17">
        <f>+IF(FIGURES_2and3b!C82&gt;=FIGURES_2and3b!C$111,FIGURES_2and3b!C82,0)</f>
        <v>0</v>
      </c>
      <c r="E83" s="19">
        <f>+IF(FIGURES_2and3b!D82&gt;=FIGURES_2and3b!D$111,FIGURES_2and3b!D82,0)</f>
        <v>0</v>
      </c>
      <c r="F83" s="19">
        <f>+IF(FIGURES_2and3b!E82&gt;=FIGURES_2and3b!E$111,FIGURES_2and3b!E82,0)</f>
        <v>0</v>
      </c>
      <c r="G83" s="19">
        <f>+IF(FIGURES_2and3b!F82&gt;=FIGURES_2and3b!F$111,FIGURES_2and3b!F82,0)</f>
        <v>0</v>
      </c>
      <c r="H83" s="19">
        <f>+IF(FIGURES_2and3b!G82&gt;=FIGURES_2and3b!G$111,FIGURES_2and3b!G82,0)</f>
        <v>0</v>
      </c>
      <c r="I83" s="19">
        <f>+IF(FIGURES_2and3b!H82&gt;=FIGURES_2and3b!H$111,FIGURES_2and3b!H82,0)</f>
        <v>0</v>
      </c>
      <c r="J83" s="19">
        <f>+IF(FIGURES_2and3b!I82&gt;=FIGURES_2and3b!I$111,FIGURES_2and3b!I82,0)</f>
        <v>0</v>
      </c>
      <c r="K83" s="19">
        <f>+IF(FIGURES_2and3b!J82&gt;=FIGURES_2and3b!J$111,FIGURES_2and3b!J82,0)</f>
        <v>0</v>
      </c>
      <c r="L83" s="19">
        <f>+IF(FIGURES_2and3b!K82&gt;=FIGURES_2and3b!K$111,FIGURES_2and3b!K82,0)</f>
        <v>0</v>
      </c>
      <c r="M83" s="19">
        <f>+IF(FIGURES_2and3b!L82&gt;=FIGURES_2and3b!L$111,FIGURES_2and3b!L82,0)</f>
        <v>0</v>
      </c>
      <c r="N83" s="19">
        <f>+IF(FIGURES_2and3b!M82&gt;=FIGURES_2and3b!M$111,FIGURES_2and3b!M82,0)</f>
        <v>0</v>
      </c>
      <c r="O83" s="19">
        <f>+IF(FIGURES_2and3b!N82&gt;=FIGURES_2and3b!N$111,FIGURES_2and3b!N82,0)</f>
        <v>0</v>
      </c>
      <c r="P83" s="19">
        <f>+IF(FIGURES_2and3b!O82&gt;=FIGURES_2and3b!O$111,FIGURES_2and3b!O82,0)</f>
        <v>0</v>
      </c>
      <c r="Q83" s="19">
        <f>+IF(FIGURES_2and3b!P82&gt;=FIGURES_2and3b!P$111,FIGURES_2and3b!P82,0)</f>
        <v>0</v>
      </c>
      <c r="R83" s="19">
        <f>+IF(FIGURES_2and3b!Q82&gt;=FIGURES_2and3b!Q$111,FIGURES_2and3b!Q82,0)</f>
        <v>0</v>
      </c>
      <c r="S83" s="19">
        <f>+IF(FIGURES_2and3b!R82&gt;=FIGURES_2and3b!R$111,FIGURES_2and3b!R82,0)</f>
        <v>0</v>
      </c>
      <c r="T83" s="19">
        <f>+IF(FIGURES_2and3b!S82&gt;=FIGURES_2and3b!S$111,FIGURES_2and3b!S82,0)</f>
        <v>0</v>
      </c>
      <c r="U83" s="19">
        <f>+IF(FIGURES_2and3b!T82&gt;=FIGURES_2and3b!T$111,FIGURES_2and3b!T82,0)</f>
        <v>0</v>
      </c>
      <c r="V83" s="19">
        <f>+IF(FIGURES_2and3b!U82&gt;=FIGURES_2and3b!U$111,FIGURES_2and3b!U82,0)</f>
        <v>0</v>
      </c>
      <c r="W83" s="17">
        <f>+IF(FIGURES_2and3b!V82&gt;=FIGURES_2and3b!V$111,FIGURES_2and3b!V82,0)</f>
        <v>0</v>
      </c>
      <c r="X83" s="17">
        <f>+IF(FIGURES_2and3b!W82&gt;=FIGURES_2and3b!W$111,FIGURES_2and3b!W82,0)</f>
        <v>0</v>
      </c>
      <c r="Y83" s="17">
        <f>+IF(FIGURES_2and3b!X82&gt;=FIGURES_2and3b!X$111,FIGURES_2and3b!X82,0)</f>
        <v>0</v>
      </c>
      <c r="Z83" s="17">
        <f>+IF(FIGURES_2and3b!Y82&gt;=FIGURES_2and3b!Y$111,FIGURES_2and3b!Y82,0)</f>
        <v>0</v>
      </c>
      <c r="AA83" s="17">
        <f>+IF(FIGURES_2and3b!Z82&gt;=FIGURES_2and3b!Z$111,FIGURES_2and3b!Z82,0)</f>
        <v>0</v>
      </c>
      <c r="AB83" s="17">
        <f>+IF(FIGURES_2and3b!AA82&gt;=FIGURES_2and3b!AA$111,FIGURES_2and3b!AA82,0)</f>
        <v>0</v>
      </c>
      <c r="AC83" s="17">
        <f>+IF(FIGURES_2and3b!AB82&gt;=FIGURES_2and3b!AB$111,FIGURES_2and3b!AB82,0)</f>
        <v>0</v>
      </c>
      <c r="AD83" s="17">
        <f>+IF(FIGURES_2and3b!AC82&gt;=FIGURES_2and3b!AC$111,FIGURES_2and3b!AC82,0)</f>
        <v>0</v>
      </c>
      <c r="AE83" s="17">
        <f>+IF(FIGURES_2and3b!AD82&gt;=FIGURES_2and3b!AD$111,FIGURES_2and3b!AD82,0)</f>
        <v>0</v>
      </c>
      <c r="AF83" s="17">
        <f>+IF(FIGURES_2and3b!AE82&gt;=FIGURES_2and3b!AE$111,FIGURES_2and3b!AE82,0)</f>
        <v>0</v>
      </c>
      <c r="AG83" s="17">
        <f>+IF(FIGURES_2and3b!AF82&gt;=FIGURES_2and3b!AF$111,FIGURES_2and3b!AF82,0)</f>
        <v>0</v>
      </c>
    </row>
    <row r="84" spans="2:33" x14ac:dyDescent="0.3">
      <c r="B84">
        <f>+FIGURES_2and3b!A83</f>
        <v>2021</v>
      </c>
      <c r="C84">
        <f>+FIGURES_2and3b!B83</f>
        <v>28</v>
      </c>
      <c r="D84" s="17">
        <f>+IF(FIGURES_2and3b!C83&gt;=FIGURES_2and3b!C$111,FIGURES_2and3b!C83,0)</f>
        <v>0</v>
      </c>
      <c r="E84" s="19">
        <f>+IF(FIGURES_2and3b!D83&gt;=FIGURES_2and3b!D$111,FIGURES_2and3b!D83,0)</f>
        <v>0</v>
      </c>
      <c r="F84" s="19">
        <f>+IF(FIGURES_2and3b!E83&gt;=FIGURES_2and3b!E$111,FIGURES_2and3b!E83,0)</f>
        <v>0</v>
      </c>
      <c r="G84" s="19">
        <f>+IF(FIGURES_2and3b!F83&gt;=FIGURES_2and3b!F$111,FIGURES_2and3b!F83,0)</f>
        <v>0</v>
      </c>
      <c r="H84" s="19">
        <f>+IF(FIGURES_2and3b!G83&gt;=FIGURES_2and3b!G$111,FIGURES_2and3b!G83,0)</f>
        <v>0</v>
      </c>
      <c r="I84" s="19">
        <f>+IF(FIGURES_2and3b!H83&gt;=FIGURES_2and3b!H$111,FIGURES_2and3b!H83,0)</f>
        <v>0</v>
      </c>
      <c r="J84" s="19">
        <f>+IF(FIGURES_2and3b!I83&gt;=FIGURES_2and3b!I$111,FIGURES_2and3b!I83,0)</f>
        <v>0</v>
      </c>
      <c r="K84" s="19">
        <f>+IF(FIGURES_2and3b!J83&gt;=FIGURES_2and3b!J$111,FIGURES_2and3b!J83,0)</f>
        <v>0</v>
      </c>
      <c r="L84" s="19">
        <f>+IF(FIGURES_2and3b!K83&gt;=FIGURES_2and3b!K$111,FIGURES_2and3b!K83,0)</f>
        <v>0</v>
      </c>
      <c r="M84" s="19">
        <f>+IF(FIGURES_2and3b!L83&gt;=FIGURES_2and3b!L$111,FIGURES_2and3b!L83,0)</f>
        <v>0</v>
      </c>
      <c r="N84" s="19">
        <f>+IF(FIGURES_2and3b!M83&gt;=FIGURES_2and3b!M$111,FIGURES_2and3b!M83,0)</f>
        <v>0</v>
      </c>
      <c r="O84" s="19">
        <f>+IF(FIGURES_2and3b!N83&gt;=FIGURES_2and3b!N$111,FIGURES_2and3b!N83,0)</f>
        <v>0</v>
      </c>
      <c r="P84" s="19">
        <f>+IF(FIGURES_2and3b!O83&gt;=FIGURES_2and3b!O$111,FIGURES_2and3b!O83,0)</f>
        <v>0</v>
      </c>
      <c r="Q84" s="19">
        <f>+IF(FIGURES_2and3b!P83&gt;=FIGURES_2and3b!P$111,FIGURES_2and3b!P83,0)</f>
        <v>0</v>
      </c>
      <c r="R84" s="19">
        <f>+IF(FIGURES_2and3b!Q83&gt;=FIGURES_2and3b!Q$111,FIGURES_2and3b!Q83,0)</f>
        <v>0</v>
      </c>
      <c r="S84" s="19">
        <f>+IF(FIGURES_2and3b!R83&gt;=FIGURES_2and3b!R$111,FIGURES_2and3b!R83,0)</f>
        <v>0</v>
      </c>
      <c r="T84" s="19">
        <f>+IF(FIGURES_2and3b!S83&gt;=FIGURES_2and3b!S$111,FIGURES_2and3b!S83,0)</f>
        <v>0</v>
      </c>
      <c r="U84" s="19">
        <f>+IF(FIGURES_2and3b!T83&gt;=FIGURES_2and3b!T$111,FIGURES_2and3b!T83,0)</f>
        <v>0</v>
      </c>
      <c r="V84" s="19">
        <f>+IF(FIGURES_2and3b!U83&gt;=FIGURES_2and3b!U$111,FIGURES_2and3b!U83,0)</f>
        <v>0</v>
      </c>
      <c r="W84" s="17">
        <f>+IF(FIGURES_2and3b!V83&gt;=FIGURES_2and3b!V$111,FIGURES_2and3b!V83,0)</f>
        <v>0</v>
      </c>
      <c r="X84" s="17">
        <f>+IF(FIGURES_2and3b!W83&gt;=FIGURES_2and3b!W$111,FIGURES_2and3b!W83,0)</f>
        <v>0</v>
      </c>
      <c r="Y84" s="17">
        <f>+IF(FIGURES_2and3b!X83&gt;=FIGURES_2and3b!X$111,FIGURES_2and3b!X83,0)</f>
        <v>0</v>
      </c>
      <c r="Z84" s="17">
        <f>+IF(FIGURES_2and3b!Y83&gt;=FIGURES_2and3b!Y$111,FIGURES_2and3b!Y83,0)</f>
        <v>0</v>
      </c>
      <c r="AA84" s="17">
        <f>+IF(FIGURES_2and3b!Z83&gt;=FIGURES_2and3b!Z$111,FIGURES_2and3b!Z83,0)</f>
        <v>0</v>
      </c>
      <c r="AB84" s="17">
        <f>+IF(FIGURES_2and3b!AA83&gt;=FIGURES_2and3b!AA$111,FIGURES_2and3b!AA83,0)</f>
        <v>0</v>
      </c>
      <c r="AC84" s="17">
        <f>+IF(FIGURES_2and3b!AB83&gt;=FIGURES_2and3b!AB$111,FIGURES_2and3b!AB83,0)</f>
        <v>0</v>
      </c>
      <c r="AD84" s="17">
        <f>+IF(FIGURES_2and3b!AC83&gt;=FIGURES_2and3b!AC$111,FIGURES_2and3b!AC83,0)</f>
        <v>0</v>
      </c>
      <c r="AE84" s="17">
        <f>+IF(FIGURES_2and3b!AD83&gt;=FIGURES_2and3b!AD$111,FIGURES_2and3b!AD83,0)</f>
        <v>0</v>
      </c>
      <c r="AF84" s="17">
        <f>+IF(FIGURES_2and3b!AE83&gt;=FIGURES_2and3b!AE$111,FIGURES_2and3b!AE83,0)</f>
        <v>0</v>
      </c>
      <c r="AG84" s="17">
        <f>+IF(FIGURES_2and3b!AF83&gt;=FIGURES_2and3b!AF$111,FIGURES_2and3b!AF83,0)</f>
        <v>0</v>
      </c>
    </row>
    <row r="85" spans="2:33" x14ac:dyDescent="0.3">
      <c r="B85">
        <f>+FIGURES_2and3b!A84</f>
        <v>2021</v>
      </c>
      <c r="C85">
        <f>+FIGURES_2and3b!B84</f>
        <v>29</v>
      </c>
      <c r="D85" s="17">
        <f>+IF(FIGURES_2and3b!C84&gt;=FIGURES_2and3b!C$111,FIGURES_2and3b!C84,0)</f>
        <v>0</v>
      </c>
      <c r="E85" s="19">
        <f>+IF(FIGURES_2and3b!D84&gt;=FIGURES_2and3b!D$111,FIGURES_2and3b!D84,0)</f>
        <v>0</v>
      </c>
      <c r="F85" s="19">
        <f>+IF(FIGURES_2and3b!E84&gt;=FIGURES_2and3b!E$111,FIGURES_2and3b!E84,0)</f>
        <v>0</v>
      </c>
      <c r="G85" s="19">
        <f>+IF(FIGURES_2and3b!F84&gt;=FIGURES_2and3b!F$111,FIGURES_2and3b!F84,0)</f>
        <v>0</v>
      </c>
      <c r="H85" s="19">
        <f>+IF(FIGURES_2and3b!G84&gt;=FIGURES_2and3b!G$111,FIGURES_2and3b!G84,0)</f>
        <v>0</v>
      </c>
      <c r="I85" s="19">
        <f>+IF(FIGURES_2and3b!H84&gt;=FIGURES_2and3b!H$111,FIGURES_2and3b!H84,0)</f>
        <v>0</v>
      </c>
      <c r="J85" s="19">
        <f>+IF(FIGURES_2and3b!I84&gt;=FIGURES_2and3b!I$111,FIGURES_2and3b!I84,0)</f>
        <v>0</v>
      </c>
      <c r="K85" s="19">
        <f>+IF(FIGURES_2and3b!J84&gt;=FIGURES_2and3b!J$111,FIGURES_2and3b!J84,0)</f>
        <v>0</v>
      </c>
      <c r="L85" s="19">
        <f>+IF(FIGURES_2and3b!K84&gt;=FIGURES_2and3b!K$111,FIGURES_2and3b!K84,0)</f>
        <v>0</v>
      </c>
      <c r="M85" s="19">
        <f>+IF(FIGURES_2and3b!L84&gt;=FIGURES_2and3b!L$111,FIGURES_2and3b!L84,0)</f>
        <v>0</v>
      </c>
      <c r="N85" s="19">
        <f>+IF(FIGURES_2and3b!M84&gt;=FIGURES_2and3b!M$111,FIGURES_2and3b!M84,0)</f>
        <v>0</v>
      </c>
      <c r="O85" s="19">
        <f>+IF(FIGURES_2and3b!N84&gt;=FIGURES_2and3b!N$111,FIGURES_2and3b!N84,0)</f>
        <v>0</v>
      </c>
      <c r="P85" s="19">
        <f>+IF(FIGURES_2and3b!O84&gt;=FIGURES_2and3b!O$111,FIGURES_2and3b!O84,0)</f>
        <v>0</v>
      </c>
      <c r="Q85" s="19">
        <f>+IF(FIGURES_2and3b!P84&gt;=FIGURES_2and3b!P$111,FIGURES_2and3b!P84,0)</f>
        <v>0</v>
      </c>
      <c r="R85" s="19">
        <f>+IF(FIGURES_2and3b!Q84&gt;=FIGURES_2and3b!Q$111,FIGURES_2and3b!Q84,0)</f>
        <v>0</v>
      </c>
      <c r="S85" s="19">
        <f>+IF(FIGURES_2and3b!R84&gt;=FIGURES_2and3b!R$111,FIGURES_2and3b!R84,0)</f>
        <v>0</v>
      </c>
      <c r="T85" s="19">
        <f>+IF(FIGURES_2and3b!S84&gt;=FIGURES_2and3b!S$111,FIGURES_2and3b!S84,0)</f>
        <v>0</v>
      </c>
      <c r="U85" s="19">
        <f>+IF(FIGURES_2and3b!T84&gt;=FIGURES_2and3b!T$111,FIGURES_2and3b!T84,0)</f>
        <v>0</v>
      </c>
      <c r="V85" s="19">
        <f>+IF(FIGURES_2and3b!U84&gt;=FIGURES_2and3b!U$111,FIGURES_2and3b!U84,0)</f>
        <v>0</v>
      </c>
      <c r="W85" s="17">
        <f>+IF(FIGURES_2and3b!V84&gt;=FIGURES_2and3b!V$111,FIGURES_2and3b!V84,0)</f>
        <v>0</v>
      </c>
      <c r="X85" s="17">
        <f>+IF(FIGURES_2and3b!W84&gt;=FIGURES_2and3b!W$111,FIGURES_2and3b!W84,0)</f>
        <v>0</v>
      </c>
      <c r="Y85" s="17">
        <f>+IF(FIGURES_2and3b!X84&gt;=FIGURES_2and3b!X$111,FIGURES_2and3b!X84,0)</f>
        <v>0</v>
      </c>
      <c r="Z85" s="17">
        <f>+IF(FIGURES_2and3b!Y84&gt;=FIGURES_2and3b!Y$111,FIGURES_2and3b!Y84,0)</f>
        <v>0</v>
      </c>
      <c r="AA85" s="17">
        <f>+IF(FIGURES_2and3b!Z84&gt;=FIGURES_2and3b!Z$111,FIGURES_2and3b!Z84,0)</f>
        <v>0</v>
      </c>
      <c r="AB85" s="17">
        <f>+IF(FIGURES_2and3b!AA84&gt;=FIGURES_2and3b!AA$111,FIGURES_2and3b!AA84,0)</f>
        <v>0</v>
      </c>
      <c r="AC85" s="17">
        <f>+IF(FIGURES_2and3b!AB84&gt;=FIGURES_2and3b!AB$111,FIGURES_2and3b!AB84,0)</f>
        <v>0</v>
      </c>
      <c r="AD85" s="17">
        <f>+IF(FIGURES_2and3b!AC84&gt;=FIGURES_2and3b!AC$111,FIGURES_2and3b!AC84,0)</f>
        <v>0</v>
      </c>
      <c r="AE85" s="17">
        <f>+IF(FIGURES_2and3b!AD84&gt;=FIGURES_2and3b!AD$111,FIGURES_2and3b!AD84,0)</f>
        <v>0</v>
      </c>
      <c r="AF85" s="17">
        <f>+IF(FIGURES_2and3b!AE84&gt;=FIGURES_2and3b!AE$111,FIGURES_2and3b!AE84,0)</f>
        <v>0</v>
      </c>
      <c r="AG85" s="17">
        <f>+IF(FIGURES_2and3b!AF84&gt;=FIGURES_2and3b!AF$111,FIGURES_2and3b!AF84,0)</f>
        <v>0</v>
      </c>
    </row>
    <row r="86" spans="2:33" x14ac:dyDescent="0.3">
      <c r="B86">
        <f>+FIGURES_2and3b!A85</f>
        <v>2021</v>
      </c>
      <c r="C86">
        <f>+FIGURES_2and3b!B85</f>
        <v>30</v>
      </c>
      <c r="D86" s="17">
        <f>+IF(FIGURES_2and3b!C85&gt;=FIGURES_2and3b!C$111,FIGURES_2and3b!C85,0)</f>
        <v>0</v>
      </c>
      <c r="E86" s="19">
        <f>+IF(FIGURES_2and3b!D85&gt;=FIGURES_2and3b!D$111,FIGURES_2and3b!D85,0)</f>
        <v>0</v>
      </c>
      <c r="F86" s="19">
        <f>+IF(FIGURES_2and3b!E85&gt;=FIGURES_2and3b!E$111,FIGURES_2and3b!E85,0)</f>
        <v>0</v>
      </c>
      <c r="G86" s="19">
        <f>+IF(FIGURES_2and3b!F85&gt;=FIGURES_2and3b!F$111,FIGURES_2and3b!F85,0)</f>
        <v>0</v>
      </c>
      <c r="H86" s="19">
        <f>+IF(FIGURES_2and3b!G85&gt;=FIGURES_2and3b!G$111,FIGURES_2and3b!G85,0)</f>
        <v>0</v>
      </c>
      <c r="I86" s="19">
        <f>+IF(FIGURES_2and3b!H85&gt;=FIGURES_2and3b!H$111,FIGURES_2and3b!H85,0)</f>
        <v>0</v>
      </c>
      <c r="J86" s="19">
        <f>+IF(FIGURES_2and3b!I85&gt;=FIGURES_2and3b!I$111,FIGURES_2and3b!I85,0)</f>
        <v>0</v>
      </c>
      <c r="K86" s="19">
        <f>+IF(FIGURES_2and3b!J85&gt;=FIGURES_2and3b!J$111,FIGURES_2and3b!J85,0)</f>
        <v>0</v>
      </c>
      <c r="L86" s="19">
        <f>+IF(FIGURES_2and3b!K85&gt;=FIGURES_2and3b!K$111,FIGURES_2and3b!K85,0)</f>
        <v>0</v>
      </c>
      <c r="M86" s="19">
        <f>+IF(FIGURES_2and3b!L85&gt;=FIGURES_2and3b!L$111,FIGURES_2and3b!L85,0)</f>
        <v>0</v>
      </c>
      <c r="N86" s="19">
        <f>+IF(FIGURES_2and3b!M85&gt;=FIGURES_2and3b!M$111,FIGURES_2and3b!M85,0)</f>
        <v>0</v>
      </c>
      <c r="O86" s="19">
        <f>+IF(FIGURES_2and3b!N85&gt;=FIGURES_2and3b!N$111,FIGURES_2and3b!N85,0)</f>
        <v>0</v>
      </c>
      <c r="P86" s="19">
        <f>+IF(FIGURES_2and3b!O85&gt;=FIGURES_2and3b!O$111,FIGURES_2and3b!O85,0)</f>
        <v>0</v>
      </c>
      <c r="Q86" s="19">
        <f>+IF(FIGURES_2and3b!P85&gt;=FIGURES_2and3b!P$111,FIGURES_2and3b!P85,0)</f>
        <v>0</v>
      </c>
      <c r="R86" s="19">
        <f>+IF(FIGURES_2and3b!Q85&gt;=FIGURES_2and3b!Q$111,FIGURES_2and3b!Q85,0)</f>
        <v>0</v>
      </c>
      <c r="S86" s="19">
        <f>+IF(FIGURES_2and3b!R85&gt;=FIGURES_2and3b!R$111,FIGURES_2and3b!R85,0)</f>
        <v>0</v>
      </c>
      <c r="T86" s="19">
        <f>+IF(FIGURES_2and3b!S85&gt;=FIGURES_2and3b!S$111,FIGURES_2and3b!S85,0)</f>
        <v>0</v>
      </c>
      <c r="U86" s="19">
        <f>+IF(FIGURES_2and3b!T85&gt;=FIGURES_2and3b!T$111,FIGURES_2and3b!T85,0)</f>
        <v>0</v>
      </c>
      <c r="V86" s="19">
        <f>+IF(FIGURES_2and3b!U85&gt;=FIGURES_2and3b!U$111,FIGURES_2and3b!U85,0)</f>
        <v>0</v>
      </c>
      <c r="W86" s="17">
        <f>+IF(FIGURES_2and3b!V85&gt;=FIGURES_2and3b!V$111,FIGURES_2and3b!V85,0)</f>
        <v>0</v>
      </c>
      <c r="X86" s="17">
        <f>+IF(FIGURES_2and3b!W85&gt;=FIGURES_2and3b!W$111,FIGURES_2and3b!W85,0)</f>
        <v>0</v>
      </c>
      <c r="Y86" s="17">
        <f>+IF(FIGURES_2and3b!X85&gt;=FIGURES_2and3b!X$111,FIGURES_2and3b!X85,0)</f>
        <v>0</v>
      </c>
      <c r="Z86" s="17">
        <f>+IF(FIGURES_2and3b!Y85&gt;=FIGURES_2and3b!Y$111,FIGURES_2and3b!Y85,0)</f>
        <v>0</v>
      </c>
      <c r="AA86" s="17">
        <f>+IF(FIGURES_2and3b!Z85&gt;=FIGURES_2and3b!Z$111,FIGURES_2and3b!Z85,0)</f>
        <v>0</v>
      </c>
      <c r="AB86" s="17">
        <f>+IF(FIGURES_2and3b!AA85&gt;=FIGURES_2and3b!AA$111,FIGURES_2and3b!AA85,0)</f>
        <v>0</v>
      </c>
      <c r="AC86" s="17">
        <f>+IF(FIGURES_2and3b!AB85&gt;=FIGURES_2and3b!AB$111,FIGURES_2and3b!AB85,0)</f>
        <v>0</v>
      </c>
      <c r="AD86" s="17">
        <f>+IF(FIGURES_2and3b!AC85&gt;=FIGURES_2and3b!AC$111,FIGURES_2and3b!AC85,0)</f>
        <v>0</v>
      </c>
      <c r="AE86" s="17">
        <f>+IF(FIGURES_2and3b!AD85&gt;=FIGURES_2and3b!AD$111,FIGURES_2and3b!AD85,0)</f>
        <v>0</v>
      </c>
      <c r="AF86" s="17">
        <f>+IF(FIGURES_2and3b!AE85&gt;=FIGURES_2and3b!AE$111,FIGURES_2and3b!AE85,0)</f>
        <v>0</v>
      </c>
      <c r="AG86" s="17">
        <f>+IF(FIGURES_2and3b!AF85&gt;=FIGURES_2and3b!AF$111,FIGURES_2and3b!AF85,0)</f>
        <v>0</v>
      </c>
    </row>
    <row r="87" spans="2:33" x14ac:dyDescent="0.3">
      <c r="B87">
        <f>+FIGURES_2and3b!A86</f>
        <v>2021</v>
      </c>
      <c r="C87">
        <f>+FIGURES_2and3b!B86</f>
        <v>31</v>
      </c>
      <c r="D87" s="17">
        <f>+IF(FIGURES_2and3b!C86&gt;=FIGURES_2and3b!C$111,FIGURES_2and3b!C86,0)</f>
        <v>0</v>
      </c>
      <c r="E87" s="19">
        <f>+IF(FIGURES_2and3b!D86&gt;=FIGURES_2and3b!D$111,FIGURES_2and3b!D86,0)</f>
        <v>0</v>
      </c>
      <c r="F87" s="19">
        <f>+IF(FIGURES_2and3b!E86&gt;=FIGURES_2and3b!E$111,FIGURES_2and3b!E86,0)</f>
        <v>0</v>
      </c>
      <c r="G87" s="19">
        <f>+IF(FIGURES_2and3b!F86&gt;=FIGURES_2and3b!F$111,FIGURES_2and3b!F86,0)</f>
        <v>0</v>
      </c>
      <c r="H87" s="19">
        <f>+IF(FIGURES_2and3b!G86&gt;=FIGURES_2and3b!G$111,FIGURES_2and3b!G86,0)</f>
        <v>0</v>
      </c>
      <c r="I87" s="19">
        <f>+IF(FIGURES_2and3b!H86&gt;=FIGURES_2and3b!H$111,FIGURES_2and3b!H86,0)</f>
        <v>0</v>
      </c>
      <c r="J87" s="19">
        <f>+IF(FIGURES_2and3b!I86&gt;=FIGURES_2and3b!I$111,FIGURES_2and3b!I86,0)</f>
        <v>0</v>
      </c>
      <c r="K87" s="19">
        <f>+IF(FIGURES_2and3b!J86&gt;=FIGURES_2and3b!J$111,FIGURES_2and3b!J86,0)</f>
        <v>0</v>
      </c>
      <c r="L87" s="19">
        <f>+IF(FIGURES_2and3b!K86&gt;=FIGURES_2and3b!K$111,FIGURES_2and3b!K86,0)</f>
        <v>0</v>
      </c>
      <c r="M87" s="19">
        <f>+IF(FIGURES_2and3b!L86&gt;=FIGURES_2and3b!L$111,FIGURES_2and3b!L86,0)</f>
        <v>0</v>
      </c>
      <c r="N87" s="19">
        <f>+IF(FIGURES_2and3b!M86&gt;=FIGURES_2and3b!M$111,FIGURES_2and3b!M86,0)</f>
        <v>0</v>
      </c>
      <c r="O87" s="19">
        <f>+IF(FIGURES_2and3b!N86&gt;=FIGURES_2and3b!N$111,FIGURES_2and3b!N86,0)</f>
        <v>0</v>
      </c>
      <c r="P87" s="19">
        <f>+IF(FIGURES_2and3b!O86&gt;=FIGURES_2and3b!O$111,FIGURES_2and3b!O86,0)</f>
        <v>0</v>
      </c>
      <c r="Q87" s="19">
        <f>+IF(FIGURES_2and3b!P86&gt;=FIGURES_2and3b!P$111,FIGURES_2and3b!P86,0)</f>
        <v>724.09997999999996</v>
      </c>
      <c r="R87" s="19">
        <f>+IF(FIGURES_2and3b!Q86&gt;=FIGURES_2and3b!Q$111,FIGURES_2and3b!Q86,0)</f>
        <v>0</v>
      </c>
      <c r="S87" s="19">
        <f>+IF(FIGURES_2and3b!R86&gt;=FIGURES_2and3b!R$111,FIGURES_2and3b!R86,0)</f>
        <v>0</v>
      </c>
      <c r="T87" s="19">
        <f>+IF(FIGURES_2and3b!S86&gt;=FIGURES_2and3b!S$111,FIGURES_2and3b!S86,0)</f>
        <v>0</v>
      </c>
      <c r="U87" s="19">
        <f>+IF(FIGURES_2and3b!T86&gt;=FIGURES_2and3b!T$111,FIGURES_2and3b!T86,0)</f>
        <v>0</v>
      </c>
      <c r="V87" s="19">
        <f>+IF(FIGURES_2and3b!U86&gt;=FIGURES_2and3b!U$111,FIGURES_2and3b!U86,0)</f>
        <v>0</v>
      </c>
      <c r="W87" s="17">
        <f>+IF(FIGURES_2and3b!V86&gt;=FIGURES_2and3b!V$111,FIGURES_2and3b!V86,0)</f>
        <v>0</v>
      </c>
      <c r="X87" s="17">
        <f>+IF(FIGURES_2and3b!W86&gt;=FIGURES_2and3b!W$111,FIGURES_2and3b!W86,0)</f>
        <v>0</v>
      </c>
      <c r="Y87" s="17">
        <f>+IF(FIGURES_2and3b!X86&gt;=FIGURES_2and3b!X$111,FIGURES_2and3b!X86,0)</f>
        <v>0</v>
      </c>
      <c r="Z87" s="17">
        <f>+IF(FIGURES_2and3b!Y86&gt;=FIGURES_2and3b!Y$111,FIGURES_2and3b!Y86,0)</f>
        <v>0</v>
      </c>
      <c r="AA87" s="17">
        <f>+IF(FIGURES_2and3b!Z86&gt;=FIGURES_2and3b!Z$111,FIGURES_2and3b!Z86,0)</f>
        <v>0</v>
      </c>
      <c r="AB87" s="17">
        <f>+IF(FIGURES_2and3b!AA86&gt;=FIGURES_2and3b!AA$111,FIGURES_2and3b!AA86,0)</f>
        <v>0</v>
      </c>
      <c r="AC87" s="17">
        <f>+IF(FIGURES_2and3b!AB86&gt;=FIGURES_2and3b!AB$111,FIGURES_2and3b!AB86,0)</f>
        <v>0</v>
      </c>
      <c r="AD87" s="17">
        <f>+IF(FIGURES_2and3b!AC86&gt;=FIGURES_2and3b!AC$111,FIGURES_2and3b!AC86,0)</f>
        <v>0</v>
      </c>
      <c r="AE87" s="17">
        <f>+IF(FIGURES_2and3b!AD86&gt;=FIGURES_2and3b!AD$111,FIGURES_2and3b!AD86,0)</f>
        <v>0</v>
      </c>
      <c r="AF87" s="17">
        <f>+IF(FIGURES_2and3b!AE86&gt;=FIGURES_2and3b!AE$111,FIGURES_2and3b!AE86,0)</f>
        <v>0</v>
      </c>
      <c r="AG87" s="17">
        <f>+IF(FIGURES_2and3b!AF86&gt;=FIGURES_2and3b!AF$111,FIGURES_2and3b!AF86,0)</f>
        <v>0</v>
      </c>
    </row>
    <row r="88" spans="2:33" x14ac:dyDescent="0.3">
      <c r="B88">
        <f>+FIGURES_2and3b!A87</f>
        <v>2021</v>
      </c>
      <c r="C88">
        <f>+FIGURES_2and3b!B87</f>
        <v>32</v>
      </c>
      <c r="D88" s="17">
        <f>+IF(FIGURES_2and3b!C87&gt;=FIGURES_2and3b!C$111,FIGURES_2and3b!C87,0)</f>
        <v>0</v>
      </c>
      <c r="E88" s="19">
        <f>+IF(FIGURES_2and3b!D87&gt;=FIGURES_2and3b!D$111,FIGURES_2and3b!D87,0)</f>
        <v>0</v>
      </c>
      <c r="F88" s="19">
        <f>+IF(FIGURES_2and3b!E87&gt;=FIGURES_2and3b!E$111,FIGURES_2and3b!E87,0)</f>
        <v>0</v>
      </c>
      <c r="G88" s="19">
        <f>+IF(FIGURES_2and3b!F87&gt;=FIGURES_2and3b!F$111,FIGURES_2and3b!F87,0)</f>
        <v>0</v>
      </c>
      <c r="H88" s="19">
        <f>+IF(FIGURES_2and3b!G87&gt;=FIGURES_2and3b!G$111,FIGURES_2and3b!G87,0)</f>
        <v>0</v>
      </c>
      <c r="I88" s="19">
        <f>+IF(FIGURES_2and3b!H87&gt;=FIGURES_2and3b!H$111,FIGURES_2and3b!H87,0)</f>
        <v>0</v>
      </c>
      <c r="J88" s="19">
        <f>+IF(FIGURES_2and3b!I87&gt;=FIGURES_2and3b!I$111,FIGURES_2and3b!I87,0)</f>
        <v>0</v>
      </c>
      <c r="K88" s="19">
        <f>+IF(FIGURES_2and3b!J87&gt;=FIGURES_2and3b!J$111,FIGURES_2and3b!J87,0)</f>
        <v>0</v>
      </c>
      <c r="L88" s="19">
        <f>+IF(FIGURES_2and3b!K87&gt;=FIGURES_2and3b!K$111,FIGURES_2and3b!K87,0)</f>
        <v>0</v>
      </c>
      <c r="M88" s="19">
        <f>+IF(FIGURES_2and3b!L87&gt;=FIGURES_2and3b!L$111,FIGURES_2and3b!L87,0)</f>
        <v>0</v>
      </c>
      <c r="N88" s="19">
        <f>+IF(FIGURES_2and3b!M87&gt;=FIGURES_2and3b!M$111,FIGURES_2and3b!M87,0)</f>
        <v>0</v>
      </c>
      <c r="O88" s="19">
        <f>+IF(FIGURES_2and3b!N87&gt;=FIGURES_2and3b!N$111,FIGURES_2and3b!N87,0)</f>
        <v>0</v>
      </c>
      <c r="P88" s="19">
        <f>+IF(FIGURES_2and3b!O87&gt;=FIGURES_2and3b!O$111,FIGURES_2and3b!O87,0)</f>
        <v>0</v>
      </c>
      <c r="Q88" s="19">
        <f>+IF(FIGURES_2and3b!P87&gt;=FIGURES_2and3b!P$111,FIGURES_2and3b!P87,0)</f>
        <v>0</v>
      </c>
      <c r="R88" s="19">
        <f>+IF(FIGURES_2and3b!Q87&gt;=FIGURES_2and3b!Q$111,FIGURES_2and3b!Q87,0)</f>
        <v>0</v>
      </c>
      <c r="S88" s="19">
        <f>+IF(FIGURES_2and3b!R87&gt;=FIGURES_2and3b!R$111,FIGURES_2and3b!R87,0)</f>
        <v>0</v>
      </c>
      <c r="T88" s="19">
        <f>+IF(FIGURES_2and3b!S87&gt;=FIGURES_2and3b!S$111,FIGURES_2and3b!S87,0)</f>
        <v>0</v>
      </c>
      <c r="U88" s="19">
        <f>+IF(FIGURES_2and3b!T87&gt;=FIGURES_2and3b!T$111,FIGURES_2and3b!T87,0)</f>
        <v>0</v>
      </c>
      <c r="V88" s="19">
        <f>+IF(FIGURES_2and3b!U87&gt;=FIGURES_2and3b!U$111,FIGURES_2and3b!U87,0)</f>
        <v>0</v>
      </c>
      <c r="W88" s="17">
        <f>+IF(FIGURES_2and3b!V87&gt;=FIGURES_2and3b!V$111,FIGURES_2and3b!V87,0)</f>
        <v>0</v>
      </c>
      <c r="X88" s="17">
        <f>+IF(FIGURES_2and3b!W87&gt;=FIGURES_2and3b!W$111,FIGURES_2and3b!W87,0)</f>
        <v>0</v>
      </c>
      <c r="Y88" s="17">
        <f>+IF(FIGURES_2and3b!X87&gt;=FIGURES_2and3b!X$111,FIGURES_2and3b!X87,0)</f>
        <v>0</v>
      </c>
      <c r="Z88" s="17">
        <f>+IF(FIGURES_2and3b!Y87&gt;=FIGURES_2and3b!Y$111,FIGURES_2and3b!Y87,0)</f>
        <v>0</v>
      </c>
      <c r="AA88" s="17">
        <f>+IF(FIGURES_2and3b!Z87&gt;=FIGURES_2and3b!Z$111,FIGURES_2and3b!Z87,0)</f>
        <v>0</v>
      </c>
      <c r="AB88" s="17">
        <f>+IF(FIGURES_2and3b!AA87&gt;=FIGURES_2and3b!AA$111,FIGURES_2and3b!AA87,0)</f>
        <v>0</v>
      </c>
      <c r="AC88" s="17">
        <f>+IF(FIGURES_2and3b!AB87&gt;=FIGURES_2and3b!AB$111,FIGURES_2and3b!AB87,0)</f>
        <v>0</v>
      </c>
      <c r="AD88" s="17">
        <f>+IF(FIGURES_2and3b!AC87&gt;=FIGURES_2and3b!AC$111,FIGURES_2and3b!AC87,0)</f>
        <v>0</v>
      </c>
      <c r="AE88" s="17">
        <f>+IF(FIGURES_2and3b!AD87&gt;=FIGURES_2and3b!AD$111,FIGURES_2and3b!AD87,0)</f>
        <v>0</v>
      </c>
      <c r="AF88" s="17">
        <f>+IF(FIGURES_2and3b!AE87&gt;=FIGURES_2and3b!AE$111,FIGURES_2and3b!AE87,0)</f>
        <v>0</v>
      </c>
      <c r="AG88" s="17">
        <f>+IF(FIGURES_2and3b!AF87&gt;=FIGURES_2and3b!AF$111,FIGURES_2and3b!AF87,0)</f>
        <v>0</v>
      </c>
    </row>
    <row r="89" spans="2:33" x14ac:dyDescent="0.3">
      <c r="B89">
        <f>+FIGURES_2and3b!A88</f>
        <v>2021</v>
      </c>
      <c r="C89">
        <f>+FIGURES_2and3b!B88</f>
        <v>33</v>
      </c>
      <c r="D89" s="17">
        <f>+IF(FIGURES_2and3b!C88&gt;=FIGURES_2and3b!C$111,FIGURES_2and3b!C88,0)</f>
        <v>0</v>
      </c>
      <c r="E89" s="19">
        <f>+IF(FIGURES_2and3b!D88&gt;=FIGURES_2and3b!D$111,FIGURES_2and3b!D88,0)</f>
        <v>0</v>
      </c>
      <c r="F89" s="19">
        <f>+IF(FIGURES_2and3b!E88&gt;=FIGURES_2and3b!E$111,FIGURES_2and3b!E88,0)</f>
        <v>0</v>
      </c>
      <c r="G89" s="19">
        <f>+IF(FIGURES_2and3b!F88&gt;=FIGURES_2and3b!F$111,FIGURES_2and3b!F88,0)</f>
        <v>0</v>
      </c>
      <c r="H89" s="19">
        <f>+IF(FIGURES_2and3b!G88&gt;=FIGURES_2and3b!G$111,FIGURES_2and3b!G88,0)</f>
        <v>0</v>
      </c>
      <c r="I89" s="19">
        <f>+IF(FIGURES_2and3b!H88&gt;=FIGURES_2and3b!H$111,FIGURES_2and3b!H88,0)</f>
        <v>0</v>
      </c>
      <c r="J89" s="19">
        <f>+IF(FIGURES_2and3b!I88&gt;=FIGURES_2and3b!I$111,FIGURES_2and3b!I88,0)</f>
        <v>0</v>
      </c>
      <c r="K89" s="19">
        <f>+IF(FIGURES_2and3b!J88&gt;=FIGURES_2and3b!J$111,FIGURES_2and3b!J88,0)</f>
        <v>0</v>
      </c>
      <c r="L89" s="19">
        <f>+IF(FIGURES_2and3b!K88&gt;=FIGURES_2and3b!K$111,FIGURES_2and3b!K88,0)</f>
        <v>0</v>
      </c>
      <c r="M89" s="19">
        <f>+IF(FIGURES_2and3b!L88&gt;=FIGURES_2and3b!L$111,FIGURES_2and3b!L88,0)</f>
        <v>0</v>
      </c>
      <c r="N89" s="19">
        <f>+IF(FIGURES_2and3b!M88&gt;=FIGURES_2and3b!M$111,FIGURES_2and3b!M88,0)</f>
        <v>0</v>
      </c>
      <c r="O89" s="19">
        <f>+IF(FIGURES_2and3b!N88&gt;=FIGURES_2and3b!N$111,FIGURES_2and3b!N88,0)</f>
        <v>0</v>
      </c>
      <c r="P89" s="19">
        <f>+IF(FIGURES_2and3b!O88&gt;=FIGURES_2and3b!O$111,FIGURES_2and3b!O88,0)</f>
        <v>0</v>
      </c>
      <c r="Q89" s="19">
        <f>+IF(FIGURES_2and3b!P88&gt;=FIGURES_2and3b!P$111,FIGURES_2and3b!P88,0)</f>
        <v>0</v>
      </c>
      <c r="R89" s="19">
        <f>+IF(FIGURES_2and3b!Q88&gt;=FIGURES_2and3b!Q$111,FIGURES_2and3b!Q88,0)</f>
        <v>0</v>
      </c>
      <c r="S89" s="19">
        <f>+IF(FIGURES_2and3b!R88&gt;=FIGURES_2and3b!R$111,FIGURES_2and3b!R88,0)</f>
        <v>0</v>
      </c>
      <c r="T89" s="19">
        <f>+IF(FIGURES_2and3b!S88&gt;=FIGURES_2and3b!S$111,FIGURES_2and3b!S88,0)</f>
        <v>0</v>
      </c>
      <c r="U89" s="19">
        <f>+IF(FIGURES_2and3b!T88&gt;=FIGURES_2and3b!T$111,FIGURES_2and3b!T88,0)</f>
        <v>0</v>
      </c>
      <c r="V89" s="19">
        <f>+IF(FIGURES_2and3b!U88&gt;=FIGURES_2and3b!U$111,FIGURES_2and3b!U88,0)</f>
        <v>0</v>
      </c>
      <c r="W89" s="17">
        <f>+IF(FIGURES_2and3b!V88&gt;=FIGURES_2and3b!V$111,FIGURES_2and3b!V88,0)</f>
        <v>0</v>
      </c>
      <c r="X89" s="17">
        <f>+IF(FIGURES_2and3b!W88&gt;=FIGURES_2and3b!W$111,FIGURES_2and3b!W88,0)</f>
        <v>0</v>
      </c>
      <c r="Y89" s="17">
        <f>+IF(FIGURES_2and3b!X88&gt;=FIGURES_2and3b!X$111,FIGURES_2and3b!X88,0)</f>
        <v>0</v>
      </c>
      <c r="Z89" s="17">
        <f>+IF(FIGURES_2and3b!Y88&gt;=FIGURES_2and3b!Y$111,FIGURES_2and3b!Y88,0)</f>
        <v>0</v>
      </c>
      <c r="AA89" s="17">
        <f>+IF(FIGURES_2and3b!Z88&gt;=FIGURES_2and3b!Z$111,FIGURES_2and3b!Z88,0)</f>
        <v>0</v>
      </c>
      <c r="AB89" s="17">
        <f>+IF(FIGURES_2and3b!AA88&gt;=FIGURES_2and3b!AA$111,FIGURES_2and3b!AA88,0)</f>
        <v>0</v>
      </c>
      <c r="AC89" s="17">
        <f>+IF(FIGURES_2and3b!AB88&gt;=FIGURES_2and3b!AB$111,FIGURES_2and3b!AB88,0)</f>
        <v>0</v>
      </c>
      <c r="AD89" s="17">
        <f>+IF(FIGURES_2and3b!AC88&gt;=FIGURES_2and3b!AC$111,FIGURES_2and3b!AC88,0)</f>
        <v>0</v>
      </c>
      <c r="AE89" s="17">
        <f>+IF(FIGURES_2and3b!AD88&gt;=FIGURES_2and3b!AD$111,FIGURES_2and3b!AD88,0)</f>
        <v>0</v>
      </c>
      <c r="AF89" s="17">
        <f>+IF(FIGURES_2and3b!AE88&gt;=FIGURES_2and3b!AE$111,FIGURES_2and3b!AE88,0)</f>
        <v>0</v>
      </c>
      <c r="AG89" s="17">
        <f>+IF(FIGURES_2and3b!AF88&gt;=FIGURES_2and3b!AF$111,FIGURES_2and3b!AF88,0)</f>
        <v>0</v>
      </c>
    </row>
    <row r="90" spans="2:33" x14ac:dyDescent="0.3">
      <c r="B90">
        <f>+FIGURES_2and3b!A89</f>
        <v>2021</v>
      </c>
      <c r="C90">
        <f>+FIGURES_2and3b!B89</f>
        <v>34</v>
      </c>
      <c r="D90" s="17">
        <f>+IF(FIGURES_2and3b!C89&gt;=FIGURES_2and3b!C$111,FIGURES_2and3b!C89,0)</f>
        <v>0</v>
      </c>
      <c r="E90" s="19">
        <f>+IF(FIGURES_2and3b!D89&gt;=FIGURES_2and3b!D$111,FIGURES_2and3b!D89,0)</f>
        <v>0</v>
      </c>
      <c r="F90" s="19">
        <f>+IF(FIGURES_2and3b!E89&gt;=FIGURES_2and3b!E$111,FIGURES_2and3b!E89,0)</f>
        <v>0</v>
      </c>
      <c r="G90" s="19">
        <f>+IF(FIGURES_2and3b!F89&gt;=FIGURES_2and3b!F$111,FIGURES_2and3b!F89,0)</f>
        <v>0</v>
      </c>
      <c r="H90" s="19">
        <f>+IF(FIGURES_2and3b!G89&gt;=FIGURES_2and3b!G$111,FIGURES_2and3b!G89,0)</f>
        <v>0</v>
      </c>
      <c r="I90" s="19">
        <f>+IF(FIGURES_2and3b!H89&gt;=FIGURES_2and3b!H$111,FIGURES_2and3b!H89,0)</f>
        <v>0</v>
      </c>
      <c r="J90" s="19">
        <f>+IF(FIGURES_2and3b!I89&gt;=FIGURES_2and3b!I$111,FIGURES_2and3b!I89,0)</f>
        <v>0</v>
      </c>
      <c r="K90" s="19">
        <f>+IF(FIGURES_2and3b!J89&gt;=FIGURES_2and3b!J$111,FIGURES_2and3b!J89,0)</f>
        <v>0</v>
      </c>
      <c r="L90" s="19">
        <f>+IF(FIGURES_2and3b!K89&gt;=FIGURES_2and3b!K$111,FIGURES_2and3b!K89,0)</f>
        <v>0</v>
      </c>
      <c r="M90" s="19">
        <f>+IF(FIGURES_2and3b!L89&gt;=FIGURES_2and3b!L$111,FIGURES_2and3b!L89,0)</f>
        <v>0</v>
      </c>
      <c r="N90" s="19">
        <f>+IF(FIGURES_2and3b!M89&gt;=FIGURES_2and3b!M$111,FIGURES_2and3b!M89,0)</f>
        <v>0</v>
      </c>
      <c r="O90" s="19">
        <f>+IF(FIGURES_2and3b!N89&gt;=FIGURES_2and3b!N$111,FIGURES_2and3b!N89,0)</f>
        <v>0</v>
      </c>
      <c r="P90" s="19">
        <f>+IF(FIGURES_2and3b!O89&gt;=FIGURES_2and3b!O$111,FIGURES_2and3b!O89,0)</f>
        <v>0</v>
      </c>
      <c r="Q90" s="19">
        <f>+IF(FIGURES_2and3b!P89&gt;=FIGURES_2and3b!P$111,FIGURES_2and3b!P89,0)</f>
        <v>0</v>
      </c>
      <c r="R90" s="19">
        <f>+IF(FIGURES_2and3b!Q89&gt;=FIGURES_2and3b!Q$111,FIGURES_2and3b!Q89,0)</f>
        <v>0</v>
      </c>
      <c r="S90" s="19">
        <f>+IF(FIGURES_2and3b!R89&gt;=FIGURES_2and3b!R$111,FIGURES_2and3b!R89,0)</f>
        <v>0</v>
      </c>
      <c r="T90" s="19">
        <f>+IF(FIGURES_2and3b!S89&gt;=FIGURES_2and3b!S$111,FIGURES_2and3b!S89,0)</f>
        <v>0</v>
      </c>
      <c r="U90" s="19">
        <f>+IF(FIGURES_2and3b!T89&gt;=FIGURES_2and3b!T$111,FIGURES_2and3b!T89,0)</f>
        <v>0</v>
      </c>
      <c r="V90" s="19">
        <f>+IF(FIGURES_2and3b!U89&gt;=FIGURES_2and3b!U$111,FIGURES_2and3b!U89,0)</f>
        <v>0</v>
      </c>
      <c r="W90" s="17">
        <f>+IF(FIGURES_2and3b!V89&gt;=FIGURES_2and3b!V$111,FIGURES_2and3b!V89,0)</f>
        <v>0</v>
      </c>
      <c r="X90" s="17">
        <f>+IF(FIGURES_2and3b!W89&gt;=FIGURES_2and3b!W$111,FIGURES_2and3b!W89,0)</f>
        <v>0</v>
      </c>
      <c r="Y90" s="17">
        <f>+IF(FIGURES_2and3b!X89&gt;=FIGURES_2and3b!X$111,FIGURES_2and3b!X89,0)</f>
        <v>0</v>
      </c>
      <c r="Z90" s="17">
        <f>+IF(FIGURES_2and3b!Y89&gt;=FIGURES_2and3b!Y$111,FIGURES_2and3b!Y89,0)</f>
        <v>0</v>
      </c>
      <c r="AA90" s="17">
        <f>+IF(FIGURES_2and3b!Z89&gt;=FIGURES_2and3b!Z$111,FIGURES_2and3b!Z89,0)</f>
        <v>0</v>
      </c>
      <c r="AB90" s="17">
        <f>+IF(FIGURES_2and3b!AA89&gt;=FIGURES_2and3b!AA$111,FIGURES_2and3b!AA89,0)</f>
        <v>0</v>
      </c>
      <c r="AC90" s="17">
        <f>+IF(FIGURES_2and3b!AB89&gt;=FIGURES_2and3b!AB$111,FIGURES_2and3b!AB89,0)</f>
        <v>0</v>
      </c>
      <c r="AD90" s="17">
        <f>+IF(FIGURES_2and3b!AC89&gt;=FIGURES_2and3b!AC$111,FIGURES_2and3b!AC89,0)</f>
        <v>0</v>
      </c>
      <c r="AE90" s="17">
        <f>+IF(FIGURES_2and3b!AD89&gt;=FIGURES_2and3b!AD$111,FIGURES_2and3b!AD89,0)</f>
        <v>0</v>
      </c>
      <c r="AF90" s="17">
        <f>+IF(FIGURES_2and3b!AE89&gt;=FIGURES_2and3b!AE$111,FIGURES_2and3b!AE89,0)</f>
        <v>0</v>
      </c>
      <c r="AG90" s="17">
        <f>+IF(FIGURES_2and3b!AF89&gt;=FIGURES_2and3b!AF$111,FIGURES_2and3b!AF89,0)</f>
        <v>0</v>
      </c>
    </row>
    <row r="91" spans="2:33" x14ac:dyDescent="0.3">
      <c r="B91">
        <f>+FIGURES_2and3b!A90</f>
        <v>2021</v>
      </c>
      <c r="C91">
        <f>+FIGURES_2and3b!B90</f>
        <v>35</v>
      </c>
      <c r="D91" s="17">
        <f>+IF(FIGURES_2and3b!C90&gt;=FIGURES_2and3b!C$111,FIGURES_2and3b!C90,0)</f>
        <v>0</v>
      </c>
      <c r="E91" s="19">
        <f>+IF(FIGURES_2and3b!D90&gt;=FIGURES_2and3b!D$111,FIGURES_2and3b!D90,0)</f>
        <v>0</v>
      </c>
      <c r="F91" s="19">
        <f>+IF(FIGURES_2and3b!E90&gt;=FIGURES_2and3b!E$111,FIGURES_2and3b!E90,0)</f>
        <v>0</v>
      </c>
      <c r="G91" s="19">
        <f>+IF(FIGURES_2and3b!F90&gt;=FIGURES_2and3b!F$111,FIGURES_2and3b!F90,0)</f>
        <v>0</v>
      </c>
      <c r="H91" s="19">
        <f>+IF(FIGURES_2and3b!G90&gt;=FIGURES_2and3b!G$111,FIGURES_2and3b!G90,0)</f>
        <v>0</v>
      </c>
      <c r="I91" s="19">
        <f>+IF(FIGURES_2and3b!H90&gt;=FIGURES_2and3b!H$111,FIGURES_2and3b!H90,0)</f>
        <v>0</v>
      </c>
      <c r="J91" s="19">
        <f>+IF(FIGURES_2and3b!I90&gt;=FIGURES_2and3b!I$111,FIGURES_2and3b!I90,0)</f>
        <v>0</v>
      </c>
      <c r="K91" s="19">
        <f>+IF(FIGURES_2and3b!J90&gt;=FIGURES_2and3b!J$111,FIGURES_2and3b!J90,0)</f>
        <v>0</v>
      </c>
      <c r="L91" s="19">
        <f>+IF(FIGURES_2and3b!K90&gt;=FIGURES_2and3b!K$111,FIGURES_2and3b!K90,0)</f>
        <v>0</v>
      </c>
      <c r="M91" s="19">
        <f>+IF(FIGURES_2and3b!L90&gt;=FIGURES_2and3b!L$111,FIGURES_2and3b!L90,0)</f>
        <v>0</v>
      </c>
      <c r="N91" s="19">
        <f>+IF(FIGURES_2and3b!M90&gt;=FIGURES_2and3b!M$111,FIGURES_2and3b!M90,0)</f>
        <v>0</v>
      </c>
      <c r="O91" s="19">
        <f>+IF(FIGURES_2and3b!N90&gt;=FIGURES_2and3b!N$111,FIGURES_2and3b!N90,0)</f>
        <v>0</v>
      </c>
      <c r="P91" s="19">
        <f>+IF(FIGURES_2and3b!O90&gt;=FIGURES_2and3b!O$111,FIGURES_2and3b!O90,0)</f>
        <v>0</v>
      </c>
      <c r="Q91" s="19">
        <f>+IF(FIGURES_2and3b!P90&gt;=FIGURES_2and3b!P$111,FIGURES_2and3b!P90,0)</f>
        <v>0</v>
      </c>
      <c r="R91" s="19">
        <f>+IF(FIGURES_2and3b!Q90&gt;=FIGURES_2and3b!Q$111,FIGURES_2and3b!Q90,0)</f>
        <v>0</v>
      </c>
      <c r="S91" s="19">
        <f>+IF(FIGURES_2and3b!R90&gt;=FIGURES_2and3b!R$111,FIGURES_2and3b!R90,0)</f>
        <v>0</v>
      </c>
      <c r="T91" s="19">
        <f>+IF(FIGURES_2and3b!S90&gt;=FIGURES_2and3b!S$111,FIGURES_2and3b!S90,0)</f>
        <v>0</v>
      </c>
      <c r="U91" s="19">
        <f>+IF(FIGURES_2and3b!T90&gt;=FIGURES_2and3b!T$111,FIGURES_2and3b!T90,0)</f>
        <v>0</v>
      </c>
      <c r="V91" s="19">
        <f>+IF(FIGURES_2and3b!U90&gt;=FIGURES_2and3b!U$111,FIGURES_2and3b!U90,0)</f>
        <v>0</v>
      </c>
      <c r="W91" s="17">
        <f>+IF(FIGURES_2and3b!V90&gt;=FIGURES_2and3b!V$111,FIGURES_2and3b!V90,0)</f>
        <v>0</v>
      </c>
      <c r="X91" s="17">
        <f>+IF(FIGURES_2and3b!W90&gt;=FIGURES_2and3b!W$111,FIGURES_2and3b!W90,0)</f>
        <v>0</v>
      </c>
      <c r="Y91" s="17">
        <f>+IF(FIGURES_2and3b!X90&gt;=FIGURES_2and3b!X$111,FIGURES_2and3b!X90,0)</f>
        <v>0</v>
      </c>
      <c r="Z91" s="17">
        <f>+IF(FIGURES_2and3b!Y90&gt;=FIGURES_2and3b!Y$111,FIGURES_2and3b!Y90,0)</f>
        <v>0</v>
      </c>
      <c r="AA91" s="17">
        <f>+IF(FIGURES_2and3b!Z90&gt;=FIGURES_2and3b!Z$111,FIGURES_2and3b!Z90,0)</f>
        <v>0</v>
      </c>
      <c r="AB91" s="17">
        <f>+IF(FIGURES_2and3b!AA90&gt;=FIGURES_2and3b!AA$111,FIGURES_2and3b!AA90,0)</f>
        <v>0</v>
      </c>
      <c r="AC91" s="17">
        <f>+IF(FIGURES_2and3b!AB90&gt;=FIGURES_2and3b!AB$111,FIGURES_2and3b!AB90,0)</f>
        <v>0</v>
      </c>
      <c r="AD91" s="17">
        <f>+IF(FIGURES_2and3b!AC90&gt;=FIGURES_2and3b!AC$111,FIGURES_2and3b!AC90,0)</f>
        <v>0</v>
      </c>
      <c r="AE91" s="17">
        <f>+IF(FIGURES_2and3b!AD90&gt;=FIGURES_2and3b!AD$111,FIGURES_2and3b!AD90,0)</f>
        <v>0</v>
      </c>
      <c r="AF91" s="17">
        <f>+IF(FIGURES_2and3b!AE90&gt;=FIGURES_2and3b!AE$111,FIGURES_2and3b!AE90,0)</f>
        <v>0</v>
      </c>
      <c r="AG91" s="17">
        <f>+IF(FIGURES_2and3b!AF90&gt;=FIGURES_2and3b!AF$111,FIGURES_2and3b!AF90,0)</f>
        <v>0</v>
      </c>
    </row>
    <row r="92" spans="2:33" x14ac:dyDescent="0.3">
      <c r="B92">
        <f>+FIGURES_2and3b!A91</f>
        <v>2021</v>
      </c>
      <c r="C92">
        <f>+FIGURES_2and3b!B91</f>
        <v>36</v>
      </c>
      <c r="D92" s="17">
        <f>+IF(FIGURES_2and3b!C91&gt;=FIGURES_2and3b!C$111,FIGURES_2and3b!C91,0)</f>
        <v>0</v>
      </c>
      <c r="E92" s="19">
        <f>+IF(FIGURES_2and3b!D91&gt;=FIGURES_2and3b!D$111,FIGURES_2and3b!D91,0)</f>
        <v>0</v>
      </c>
      <c r="F92" s="19">
        <f>+IF(FIGURES_2and3b!E91&gt;=FIGURES_2and3b!E$111,FIGURES_2and3b!E91,0)</f>
        <v>0</v>
      </c>
      <c r="G92" s="19">
        <f>+IF(FIGURES_2and3b!F91&gt;=FIGURES_2and3b!F$111,FIGURES_2and3b!F91,0)</f>
        <v>0</v>
      </c>
      <c r="H92" s="19">
        <f>+IF(FIGURES_2and3b!G91&gt;=FIGURES_2and3b!G$111,FIGURES_2and3b!G91,0)</f>
        <v>0</v>
      </c>
      <c r="I92" s="19">
        <f>+IF(FIGURES_2and3b!H91&gt;=FIGURES_2and3b!H$111,FIGURES_2and3b!H91,0)</f>
        <v>0</v>
      </c>
      <c r="J92" s="19">
        <f>+IF(FIGURES_2and3b!I91&gt;=FIGURES_2and3b!I$111,FIGURES_2and3b!I91,0)</f>
        <v>0</v>
      </c>
      <c r="K92" s="19">
        <f>+IF(FIGURES_2and3b!J91&gt;=FIGURES_2and3b!J$111,FIGURES_2and3b!J91,0)</f>
        <v>0</v>
      </c>
      <c r="L92" s="19">
        <f>+IF(FIGURES_2and3b!K91&gt;=FIGURES_2and3b!K$111,FIGURES_2and3b!K91,0)</f>
        <v>0</v>
      </c>
      <c r="M92" s="19">
        <f>+IF(FIGURES_2and3b!L91&gt;=FIGURES_2and3b!L$111,FIGURES_2and3b!L91,0)</f>
        <v>0</v>
      </c>
      <c r="N92" s="19">
        <f>+IF(FIGURES_2and3b!M91&gt;=FIGURES_2and3b!M$111,FIGURES_2and3b!M91,0)</f>
        <v>0</v>
      </c>
      <c r="O92" s="19">
        <f>+IF(FIGURES_2and3b!N91&gt;=FIGURES_2and3b!N$111,FIGURES_2and3b!N91,0)</f>
        <v>0</v>
      </c>
      <c r="P92" s="19">
        <f>+IF(FIGURES_2and3b!O91&gt;=FIGURES_2and3b!O$111,FIGURES_2and3b!O91,0)</f>
        <v>0</v>
      </c>
      <c r="Q92" s="19">
        <f>+IF(FIGURES_2and3b!P91&gt;=FIGURES_2and3b!P$111,FIGURES_2and3b!P91,0)</f>
        <v>0</v>
      </c>
      <c r="R92" s="19">
        <f>+IF(FIGURES_2and3b!Q91&gt;=FIGURES_2and3b!Q$111,FIGURES_2and3b!Q91,0)</f>
        <v>0</v>
      </c>
      <c r="S92" s="19">
        <f>+IF(FIGURES_2and3b!R91&gt;=FIGURES_2and3b!R$111,FIGURES_2and3b!R91,0)</f>
        <v>0</v>
      </c>
      <c r="T92" s="19">
        <f>+IF(FIGURES_2and3b!S91&gt;=FIGURES_2and3b!S$111,FIGURES_2and3b!S91,0)</f>
        <v>0</v>
      </c>
      <c r="U92" s="19">
        <f>+IF(FIGURES_2and3b!T91&gt;=FIGURES_2and3b!T$111,FIGURES_2and3b!T91,0)</f>
        <v>0</v>
      </c>
      <c r="V92" s="19">
        <f>+IF(FIGURES_2and3b!U91&gt;=FIGURES_2and3b!U$111,FIGURES_2and3b!U91,0)</f>
        <v>0</v>
      </c>
      <c r="W92" s="17">
        <f>+IF(FIGURES_2and3b!V91&gt;=FIGURES_2and3b!V$111,FIGURES_2and3b!V91,0)</f>
        <v>0</v>
      </c>
      <c r="X92" s="17">
        <f>+IF(FIGURES_2and3b!W91&gt;=FIGURES_2and3b!W$111,FIGURES_2and3b!W91,0)</f>
        <v>0</v>
      </c>
      <c r="Y92" s="17">
        <f>+IF(FIGURES_2and3b!X91&gt;=FIGURES_2and3b!X$111,FIGURES_2and3b!X91,0)</f>
        <v>0</v>
      </c>
      <c r="Z92" s="17">
        <f>+IF(FIGURES_2and3b!Y91&gt;=FIGURES_2and3b!Y$111,FIGURES_2and3b!Y91,0)</f>
        <v>0</v>
      </c>
      <c r="AA92" s="17">
        <f>+IF(FIGURES_2and3b!Z91&gt;=FIGURES_2and3b!Z$111,FIGURES_2and3b!Z91,0)</f>
        <v>0</v>
      </c>
      <c r="AB92" s="17">
        <f>+IF(FIGURES_2and3b!AA91&gt;=FIGURES_2and3b!AA$111,FIGURES_2and3b!AA91,0)</f>
        <v>0</v>
      </c>
      <c r="AC92" s="17">
        <f>+IF(FIGURES_2and3b!AB91&gt;=FIGURES_2and3b!AB$111,FIGURES_2and3b!AB91,0)</f>
        <v>0</v>
      </c>
      <c r="AD92" s="17">
        <f>+IF(FIGURES_2and3b!AC91&gt;=FIGURES_2and3b!AC$111,FIGURES_2and3b!AC91,0)</f>
        <v>0</v>
      </c>
      <c r="AE92" s="17">
        <f>+IF(FIGURES_2and3b!AD91&gt;=FIGURES_2and3b!AD$111,FIGURES_2and3b!AD91,0)</f>
        <v>0</v>
      </c>
      <c r="AF92" s="17">
        <f>+IF(FIGURES_2and3b!AE91&gt;=FIGURES_2and3b!AE$111,FIGURES_2and3b!AE91,0)</f>
        <v>0</v>
      </c>
      <c r="AG92" s="17">
        <f>+IF(FIGURES_2and3b!AF91&gt;=FIGURES_2and3b!AF$111,FIGURES_2and3b!AF91,0)</f>
        <v>0</v>
      </c>
    </row>
    <row r="93" spans="2:33" x14ac:dyDescent="0.3">
      <c r="B93">
        <f>+FIGURES_2and3b!A92</f>
        <v>2021</v>
      </c>
      <c r="C93">
        <f>+FIGURES_2and3b!B92</f>
        <v>37</v>
      </c>
      <c r="D93" s="17">
        <f>+IF(FIGURES_2and3b!C92&gt;=FIGURES_2and3b!C$111,FIGURES_2and3b!C92,0)</f>
        <v>0</v>
      </c>
      <c r="E93" s="19">
        <f>+IF(FIGURES_2and3b!D92&gt;=FIGURES_2and3b!D$111,FIGURES_2and3b!D92,0)</f>
        <v>0</v>
      </c>
      <c r="F93" s="19">
        <f>+IF(FIGURES_2and3b!E92&gt;=FIGURES_2and3b!E$111,FIGURES_2and3b!E92,0)</f>
        <v>0</v>
      </c>
      <c r="G93" s="19">
        <f>+IF(FIGURES_2and3b!F92&gt;=FIGURES_2and3b!F$111,FIGURES_2and3b!F92,0)</f>
        <v>0</v>
      </c>
      <c r="H93" s="19">
        <f>+IF(FIGURES_2and3b!G92&gt;=FIGURES_2and3b!G$111,FIGURES_2and3b!G92,0)</f>
        <v>0</v>
      </c>
      <c r="I93" s="19">
        <f>+IF(FIGURES_2and3b!H92&gt;=FIGURES_2and3b!H$111,FIGURES_2and3b!H92,0)</f>
        <v>0</v>
      </c>
      <c r="J93" s="19">
        <f>+IF(FIGURES_2and3b!I92&gt;=FIGURES_2and3b!I$111,FIGURES_2and3b!I92,0)</f>
        <v>0</v>
      </c>
      <c r="K93" s="19">
        <f>+IF(FIGURES_2and3b!J92&gt;=FIGURES_2and3b!J$111,FIGURES_2and3b!J92,0)</f>
        <v>0</v>
      </c>
      <c r="L93" s="19">
        <f>+IF(FIGURES_2and3b!K92&gt;=FIGURES_2and3b!K$111,FIGURES_2and3b!K92,0)</f>
        <v>0</v>
      </c>
      <c r="M93" s="19">
        <f>+IF(FIGURES_2and3b!L92&gt;=FIGURES_2and3b!L$111,FIGURES_2and3b!L92,0)</f>
        <v>0</v>
      </c>
      <c r="N93" s="19">
        <f>+IF(FIGURES_2and3b!M92&gt;=FIGURES_2and3b!M$111,FIGURES_2and3b!M92,0)</f>
        <v>0</v>
      </c>
      <c r="O93" s="19">
        <f>+IF(FIGURES_2and3b!N92&gt;=FIGURES_2and3b!N$111,FIGURES_2and3b!N92,0)</f>
        <v>0</v>
      </c>
      <c r="P93" s="19">
        <f>+IF(FIGURES_2and3b!O92&gt;=FIGURES_2and3b!O$111,FIGURES_2and3b!O92,0)</f>
        <v>0</v>
      </c>
      <c r="Q93" s="19">
        <f>+IF(FIGURES_2and3b!P92&gt;=FIGURES_2and3b!P$111,FIGURES_2and3b!P92,0)</f>
        <v>0</v>
      </c>
      <c r="R93" s="19">
        <f>+IF(FIGURES_2and3b!Q92&gt;=FIGURES_2and3b!Q$111,FIGURES_2and3b!Q92,0)</f>
        <v>0</v>
      </c>
      <c r="S93" s="19">
        <f>+IF(FIGURES_2and3b!R92&gt;=FIGURES_2and3b!R$111,FIGURES_2and3b!R92,0)</f>
        <v>0</v>
      </c>
      <c r="T93" s="19">
        <f>+IF(FIGURES_2and3b!S92&gt;=FIGURES_2and3b!S$111,FIGURES_2and3b!S92,0)</f>
        <v>0</v>
      </c>
      <c r="U93" s="19">
        <f>+IF(FIGURES_2and3b!T92&gt;=FIGURES_2and3b!T$111,FIGURES_2and3b!T92,0)</f>
        <v>0</v>
      </c>
      <c r="V93" s="19">
        <f>+IF(FIGURES_2and3b!U92&gt;=FIGURES_2and3b!U$111,FIGURES_2and3b!U92,0)</f>
        <v>0</v>
      </c>
      <c r="W93" s="17">
        <f>+IF(FIGURES_2and3b!V92&gt;=FIGURES_2and3b!V$111,FIGURES_2and3b!V92,0)</f>
        <v>0</v>
      </c>
      <c r="X93" s="17">
        <f>+IF(FIGURES_2and3b!W92&gt;=FIGURES_2and3b!W$111,FIGURES_2and3b!W92,0)</f>
        <v>0</v>
      </c>
      <c r="Y93" s="17">
        <f>+IF(FIGURES_2and3b!X92&gt;=FIGURES_2and3b!X$111,FIGURES_2and3b!X92,0)</f>
        <v>0</v>
      </c>
      <c r="Z93" s="17">
        <f>+IF(FIGURES_2and3b!Y92&gt;=FIGURES_2and3b!Y$111,FIGURES_2and3b!Y92,0)</f>
        <v>0</v>
      </c>
      <c r="AA93" s="17">
        <f>+IF(FIGURES_2and3b!Z92&gt;=FIGURES_2and3b!Z$111,FIGURES_2and3b!Z92,0)</f>
        <v>0</v>
      </c>
      <c r="AB93" s="17">
        <f>+IF(FIGURES_2and3b!AA92&gt;=FIGURES_2and3b!AA$111,FIGURES_2and3b!AA92,0)</f>
        <v>0</v>
      </c>
      <c r="AC93" s="17">
        <f>+IF(FIGURES_2and3b!AB92&gt;=FIGURES_2and3b!AB$111,FIGURES_2and3b!AB92,0)</f>
        <v>0</v>
      </c>
      <c r="AD93" s="17">
        <f>+IF(FIGURES_2and3b!AC92&gt;=FIGURES_2and3b!AC$111,FIGURES_2and3b!AC92,0)</f>
        <v>0</v>
      </c>
      <c r="AE93" s="17">
        <f>+IF(FIGURES_2and3b!AD92&gt;=FIGURES_2and3b!AD$111,FIGURES_2and3b!AD92,0)</f>
        <v>0</v>
      </c>
      <c r="AF93" s="17">
        <f>+IF(FIGURES_2and3b!AE92&gt;=FIGURES_2and3b!AE$111,FIGURES_2and3b!AE92,0)</f>
        <v>0</v>
      </c>
      <c r="AG93" s="17">
        <f>+IF(FIGURES_2and3b!AF92&gt;=FIGURES_2and3b!AF$111,FIGURES_2and3b!AF92,0)</f>
        <v>0</v>
      </c>
    </row>
    <row r="94" spans="2:33" x14ac:dyDescent="0.3">
      <c r="B94">
        <f>+FIGURES_2and3b!A93</f>
        <v>2021</v>
      </c>
      <c r="C94">
        <f>+FIGURES_2and3b!B93</f>
        <v>38</v>
      </c>
      <c r="D94" s="17">
        <f>+IF(FIGURES_2and3b!C93&gt;=FIGURES_2and3b!C$111,FIGURES_2and3b!C93,0)</f>
        <v>0</v>
      </c>
      <c r="E94" s="19">
        <f>+IF(FIGURES_2and3b!D93&gt;=FIGURES_2and3b!D$111,FIGURES_2and3b!D93,0)</f>
        <v>0</v>
      </c>
      <c r="F94" s="19">
        <f>+IF(FIGURES_2and3b!E93&gt;=FIGURES_2and3b!E$111,FIGURES_2and3b!E93,0)</f>
        <v>0</v>
      </c>
      <c r="G94" s="19">
        <f>+IF(FIGURES_2and3b!F93&gt;=FIGURES_2and3b!F$111,FIGURES_2and3b!F93,0)</f>
        <v>0</v>
      </c>
      <c r="H94" s="19">
        <f>+IF(FIGURES_2and3b!G93&gt;=FIGURES_2and3b!G$111,FIGURES_2and3b!G93,0)</f>
        <v>0</v>
      </c>
      <c r="I94" s="19">
        <f>+IF(FIGURES_2and3b!H93&gt;=FIGURES_2and3b!H$111,FIGURES_2and3b!H93,0)</f>
        <v>0</v>
      </c>
      <c r="J94" s="19">
        <f>+IF(FIGURES_2and3b!I93&gt;=FIGURES_2and3b!I$111,FIGURES_2and3b!I93,0)</f>
        <v>0</v>
      </c>
      <c r="K94" s="19">
        <f>+IF(FIGURES_2and3b!J93&gt;=FIGURES_2and3b!J$111,FIGURES_2and3b!J93,0)</f>
        <v>0</v>
      </c>
      <c r="L94" s="19">
        <f>+IF(FIGURES_2and3b!K93&gt;=FIGURES_2and3b!K$111,FIGURES_2and3b!K93,0)</f>
        <v>0</v>
      </c>
      <c r="M94" s="19">
        <f>+IF(FIGURES_2and3b!L93&gt;=FIGURES_2and3b!L$111,FIGURES_2and3b!L93,0)</f>
        <v>0</v>
      </c>
      <c r="N94" s="19">
        <f>+IF(FIGURES_2and3b!M93&gt;=FIGURES_2and3b!M$111,FIGURES_2and3b!M93,0)</f>
        <v>0</v>
      </c>
      <c r="O94" s="19">
        <f>+IF(FIGURES_2and3b!N93&gt;=FIGURES_2and3b!N$111,FIGURES_2and3b!N93,0)</f>
        <v>0</v>
      </c>
      <c r="P94" s="19">
        <f>+IF(FIGURES_2and3b!O93&gt;=FIGURES_2and3b!O$111,FIGURES_2and3b!O93,0)</f>
        <v>0</v>
      </c>
      <c r="Q94" s="19">
        <f>+IF(FIGURES_2and3b!P93&gt;=FIGURES_2and3b!P$111,FIGURES_2and3b!P93,0)</f>
        <v>0</v>
      </c>
      <c r="R94" s="19">
        <f>+IF(FIGURES_2and3b!Q93&gt;=FIGURES_2and3b!Q$111,FIGURES_2and3b!Q93,0)</f>
        <v>0</v>
      </c>
      <c r="S94" s="19">
        <f>+IF(FIGURES_2and3b!R93&gt;=FIGURES_2and3b!R$111,FIGURES_2and3b!R93,0)</f>
        <v>0</v>
      </c>
      <c r="T94" s="19">
        <f>+IF(FIGURES_2and3b!S93&gt;=FIGURES_2and3b!S$111,FIGURES_2and3b!S93,0)</f>
        <v>0</v>
      </c>
      <c r="U94" s="19">
        <f>+IF(FIGURES_2and3b!T93&gt;=FIGURES_2and3b!T$111,FIGURES_2and3b!T93,0)</f>
        <v>0</v>
      </c>
      <c r="V94" s="19">
        <f>+IF(FIGURES_2and3b!U93&gt;=FIGURES_2and3b!U$111,FIGURES_2and3b!U93,0)</f>
        <v>0</v>
      </c>
      <c r="W94" s="17">
        <f>+IF(FIGURES_2and3b!V93&gt;=FIGURES_2and3b!V$111,FIGURES_2and3b!V93,0)</f>
        <v>0</v>
      </c>
      <c r="X94" s="17">
        <f>+IF(FIGURES_2and3b!W93&gt;=FIGURES_2and3b!W$111,FIGURES_2and3b!W93,0)</f>
        <v>0</v>
      </c>
      <c r="Y94" s="17">
        <f>+IF(FIGURES_2and3b!X93&gt;=FIGURES_2and3b!X$111,FIGURES_2and3b!X93,0)</f>
        <v>0</v>
      </c>
      <c r="Z94" s="17">
        <f>+IF(FIGURES_2and3b!Y93&gt;=FIGURES_2and3b!Y$111,FIGURES_2and3b!Y93,0)</f>
        <v>0</v>
      </c>
      <c r="AA94" s="17">
        <f>+IF(FIGURES_2and3b!Z93&gt;=FIGURES_2and3b!Z$111,FIGURES_2and3b!Z93,0)</f>
        <v>0</v>
      </c>
      <c r="AB94" s="17">
        <f>+IF(FIGURES_2and3b!AA93&gt;=FIGURES_2and3b!AA$111,FIGURES_2and3b!AA93,0)</f>
        <v>0</v>
      </c>
      <c r="AC94" s="17">
        <f>+IF(FIGURES_2and3b!AB93&gt;=FIGURES_2and3b!AB$111,FIGURES_2and3b!AB93,0)</f>
        <v>0</v>
      </c>
      <c r="AD94" s="17">
        <f>+IF(FIGURES_2and3b!AC93&gt;=FIGURES_2and3b!AC$111,FIGURES_2and3b!AC93,0)</f>
        <v>0</v>
      </c>
      <c r="AE94" s="17">
        <f>+IF(FIGURES_2and3b!AD93&gt;=FIGURES_2and3b!AD$111,FIGURES_2and3b!AD93,0)</f>
        <v>0</v>
      </c>
      <c r="AF94" s="17">
        <f>+IF(FIGURES_2and3b!AE93&gt;=FIGURES_2and3b!AE$111,FIGURES_2and3b!AE93,0)</f>
        <v>0</v>
      </c>
      <c r="AG94" s="17">
        <f>+IF(FIGURES_2and3b!AF93&gt;=FIGURES_2and3b!AF$111,FIGURES_2and3b!AF93,0)</f>
        <v>0</v>
      </c>
    </row>
    <row r="95" spans="2:33" x14ac:dyDescent="0.3">
      <c r="B95">
        <f>+FIGURES_2and3b!A94</f>
        <v>2021</v>
      </c>
      <c r="C95">
        <f>+FIGURES_2and3b!B94</f>
        <v>39</v>
      </c>
      <c r="D95" s="17">
        <f>+IF(FIGURES_2and3b!C94&gt;=FIGURES_2and3b!C$111,FIGURES_2and3b!C94,0)</f>
        <v>0</v>
      </c>
      <c r="E95" s="19">
        <f>+IF(FIGURES_2and3b!D94&gt;=FIGURES_2and3b!D$111,FIGURES_2and3b!D94,0)</f>
        <v>0</v>
      </c>
      <c r="F95" s="19">
        <f>+IF(FIGURES_2and3b!E94&gt;=FIGURES_2and3b!E$111,FIGURES_2and3b!E94,0)</f>
        <v>0</v>
      </c>
      <c r="G95" s="19">
        <f>+IF(FIGURES_2and3b!F94&gt;=FIGURES_2and3b!F$111,FIGURES_2and3b!F94,0)</f>
        <v>0</v>
      </c>
      <c r="H95" s="19">
        <f>+IF(FIGURES_2and3b!G94&gt;=FIGURES_2and3b!G$111,FIGURES_2and3b!G94,0)</f>
        <v>0</v>
      </c>
      <c r="I95" s="19">
        <f>+IF(FIGURES_2and3b!H94&gt;=FIGURES_2and3b!H$111,FIGURES_2and3b!H94,0)</f>
        <v>0</v>
      </c>
      <c r="J95" s="19">
        <f>+IF(FIGURES_2and3b!I94&gt;=FIGURES_2and3b!I$111,FIGURES_2and3b!I94,0)</f>
        <v>111.6</v>
      </c>
      <c r="K95" s="19">
        <f>+IF(FIGURES_2and3b!J94&gt;=FIGURES_2and3b!J$111,FIGURES_2and3b!J94,0)</f>
        <v>0</v>
      </c>
      <c r="L95" s="19">
        <f>+IF(FIGURES_2and3b!K94&gt;=FIGURES_2and3b!K$111,FIGURES_2and3b!K94,0)</f>
        <v>0</v>
      </c>
      <c r="M95" s="19">
        <f>+IF(FIGURES_2and3b!L94&gt;=FIGURES_2and3b!L$111,FIGURES_2and3b!L94,0)</f>
        <v>0</v>
      </c>
      <c r="N95" s="19">
        <f>+IF(FIGURES_2and3b!M94&gt;=FIGURES_2and3b!M$111,FIGURES_2and3b!M94,0)</f>
        <v>0</v>
      </c>
      <c r="O95" s="19">
        <f>+IF(FIGURES_2and3b!N94&gt;=FIGURES_2and3b!N$111,FIGURES_2and3b!N94,0)</f>
        <v>0</v>
      </c>
      <c r="P95" s="19">
        <f>+IF(FIGURES_2and3b!O94&gt;=FIGURES_2and3b!O$111,FIGURES_2and3b!O94,0)</f>
        <v>0</v>
      </c>
      <c r="Q95" s="19">
        <f>+IF(FIGURES_2and3b!P94&gt;=FIGURES_2and3b!P$111,FIGURES_2and3b!P94,0)</f>
        <v>0</v>
      </c>
      <c r="R95" s="19">
        <f>+IF(FIGURES_2and3b!Q94&gt;=FIGURES_2and3b!Q$111,FIGURES_2and3b!Q94,0)</f>
        <v>0</v>
      </c>
      <c r="S95" s="19">
        <f>+IF(FIGURES_2and3b!R94&gt;=FIGURES_2and3b!R$111,FIGURES_2and3b!R94,0)</f>
        <v>0</v>
      </c>
      <c r="T95" s="19">
        <f>+IF(FIGURES_2and3b!S94&gt;=FIGURES_2and3b!S$111,FIGURES_2and3b!S94,0)</f>
        <v>0</v>
      </c>
      <c r="U95" s="19">
        <f>+IF(FIGURES_2and3b!T94&gt;=FIGURES_2and3b!T$111,FIGURES_2and3b!T94,0)</f>
        <v>0</v>
      </c>
      <c r="V95" s="19">
        <f>+IF(FIGURES_2and3b!U94&gt;=FIGURES_2and3b!U$111,FIGURES_2and3b!U94,0)</f>
        <v>0</v>
      </c>
      <c r="W95" s="17">
        <f>+IF(FIGURES_2and3b!V94&gt;=FIGURES_2and3b!V$111,FIGURES_2and3b!V94,0)</f>
        <v>0</v>
      </c>
      <c r="X95" s="17">
        <f>+IF(FIGURES_2and3b!W94&gt;=FIGURES_2and3b!W$111,FIGURES_2and3b!W94,0)</f>
        <v>0</v>
      </c>
      <c r="Y95" s="17">
        <f>+IF(FIGURES_2and3b!X94&gt;=FIGURES_2and3b!X$111,FIGURES_2and3b!X94,0)</f>
        <v>0</v>
      </c>
      <c r="Z95" s="17">
        <f>+IF(FIGURES_2and3b!Y94&gt;=FIGURES_2and3b!Y$111,FIGURES_2and3b!Y94,0)</f>
        <v>0</v>
      </c>
      <c r="AA95" s="17">
        <f>+IF(FIGURES_2and3b!Z94&gt;=FIGURES_2and3b!Z$111,FIGURES_2and3b!Z94,0)</f>
        <v>0</v>
      </c>
      <c r="AB95" s="17">
        <f>+IF(FIGURES_2and3b!AA94&gt;=FIGURES_2and3b!AA$111,FIGURES_2and3b!AA94,0)</f>
        <v>0</v>
      </c>
      <c r="AC95" s="17">
        <f>+IF(FIGURES_2and3b!AB94&gt;=FIGURES_2and3b!AB$111,FIGURES_2and3b!AB94,0)</f>
        <v>0</v>
      </c>
      <c r="AD95" s="17">
        <f>+IF(FIGURES_2and3b!AC94&gt;=FIGURES_2and3b!AC$111,FIGURES_2and3b!AC94,0)</f>
        <v>0</v>
      </c>
      <c r="AE95" s="17">
        <f>+IF(FIGURES_2and3b!AD94&gt;=FIGURES_2and3b!AD$111,FIGURES_2and3b!AD94,0)</f>
        <v>703.59997999999996</v>
      </c>
      <c r="AF95" s="17">
        <f>+IF(FIGURES_2and3b!AE94&gt;=FIGURES_2and3b!AE$111,FIGURES_2and3b!AE94,0)</f>
        <v>0</v>
      </c>
      <c r="AG95" s="17">
        <f>+IF(FIGURES_2and3b!AF94&gt;=FIGURES_2and3b!AF$111,FIGURES_2and3b!AF94,0)</f>
        <v>0</v>
      </c>
    </row>
    <row r="96" spans="2:33" x14ac:dyDescent="0.3">
      <c r="B96">
        <f>+FIGURES_2and3b!A95</f>
        <v>2021</v>
      </c>
      <c r="C96">
        <f>+FIGURES_2and3b!B95</f>
        <v>40</v>
      </c>
      <c r="D96" s="17">
        <f>+IF(FIGURES_2and3b!C95&gt;=FIGURES_2and3b!C$111,FIGURES_2and3b!C95,0)</f>
        <v>0</v>
      </c>
      <c r="E96" s="19">
        <f>+IF(FIGURES_2and3b!D95&gt;=FIGURES_2and3b!D$111,FIGURES_2and3b!D95,0)</f>
        <v>0</v>
      </c>
      <c r="F96" s="19">
        <f>+IF(FIGURES_2and3b!E95&gt;=FIGURES_2and3b!E$111,FIGURES_2and3b!E95,0)</f>
        <v>0</v>
      </c>
      <c r="G96" s="19">
        <f>+IF(FIGURES_2and3b!F95&gt;=FIGURES_2and3b!F$111,FIGURES_2and3b!F95,0)</f>
        <v>0</v>
      </c>
      <c r="H96" s="19">
        <f>+IF(FIGURES_2and3b!G95&gt;=FIGURES_2and3b!G$111,FIGURES_2and3b!G95,0)</f>
        <v>0</v>
      </c>
      <c r="I96" s="19">
        <f>+IF(FIGURES_2and3b!H95&gt;=FIGURES_2and3b!H$111,FIGURES_2and3b!H95,0)</f>
        <v>0</v>
      </c>
      <c r="J96" s="19">
        <f>+IF(FIGURES_2and3b!I95&gt;=FIGURES_2and3b!I$111,FIGURES_2and3b!I95,0)</f>
        <v>0</v>
      </c>
      <c r="K96" s="19">
        <f>+IF(FIGURES_2and3b!J95&gt;=FIGURES_2and3b!J$111,FIGURES_2and3b!J95,0)</f>
        <v>0</v>
      </c>
      <c r="L96" s="19">
        <f>+IF(FIGURES_2and3b!K95&gt;=FIGURES_2and3b!K$111,FIGURES_2and3b!K95,0)</f>
        <v>0</v>
      </c>
      <c r="M96" s="19">
        <f>+IF(FIGURES_2and3b!L95&gt;=FIGURES_2and3b!L$111,FIGURES_2and3b!L95,0)</f>
        <v>0</v>
      </c>
      <c r="N96" s="19">
        <f>+IF(FIGURES_2and3b!M95&gt;=FIGURES_2and3b!M$111,FIGURES_2and3b!M95,0)</f>
        <v>0</v>
      </c>
      <c r="O96" s="19">
        <f>+IF(FIGURES_2and3b!N95&gt;=FIGURES_2and3b!N$111,FIGURES_2and3b!N95,0)</f>
        <v>0</v>
      </c>
      <c r="P96" s="19">
        <f>+IF(FIGURES_2and3b!O95&gt;=FIGURES_2and3b!O$111,FIGURES_2and3b!O95,0)</f>
        <v>0</v>
      </c>
      <c r="Q96" s="19">
        <f>+IF(FIGURES_2and3b!P95&gt;=FIGURES_2and3b!P$111,FIGURES_2and3b!P95,0)</f>
        <v>0</v>
      </c>
      <c r="R96" s="19">
        <f>+IF(FIGURES_2and3b!Q95&gt;=FIGURES_2and3b!Q$111,FIGURES_2and3b!Q95,0)</f>
        <v>0</v>
      </c>
      <c r="S96" s="19">
        <f>+IF(FIGURES_2and3b!R95&gt;=FIGURES_2and3b!R$111,FIGURES_2and3b!R95,0)</f>
        <v>0</v>
      </c>
      <c r="T96" s="19">
        <f>+IF(FIGURES_2and3b!S95&gt;=FIGURES_2and3b!S$111,FIGURES_2and3b!S95,0)</f>
        <v>0</v>
      </c>
      <c r="U96" s="19">
        <f>+IF(FIGURES_2and3b!T95&gt;=FIGURES_2and3b!T$111,FIGURES_2and3b!T95,0)</f>
        <v>0</v>
      </c>
      <c r="V96" s="19">
        <f>+IF(FIGURES_2and3b!U95&gt;=FIGURES_2and3b!U$111,FIGURES_2and3b!U95,0)</f>
        <v>0</v>
      </c>
      <c r="W96" s="17">
        <f>+IF(FIGURES_2and3b!V95&gt;=FIGURES_2and3b!V$111,FIGURES_2and3b!V95,0)</f>
        <v>0</v>
      </c>
      <c r="X96" s="17">
        <f>+IF(FIGURES_2and3b!W95&gt;=FIGURES_2and3b!W$111,FIGURES_2and3b!W95,0)</f>
        <v>0</v>
      </c>
      <c r="Y96" s="17">
        <f>+IF(FIGURES_2and3b!X95&gt;=FIGURES_2and3b!X$111,FIGURES_2and3b!X95,0)</f>
        <v>0</v>
      </c>
      <c r="Z96" s="17">
        <f>+IF(FIGURES_2and3b!Y95&gt;=FIGURES_2and3b!Y$111,FIGURES_2and3b!Y95,0)</f>
        <v>0</v>
      </c>
      <c r="AA96" s="17">
        <f>+IF(FIGURES_2and3b!Z95&gt;=FIGURES_2and3b!Z$111,FIGURES_2and3b!Z95,0)</f>
        <v>0</v>
      </c>
      <c r="AB96" s="17">
        <f>+IF(FIGURES_2and3b!AA95&gt;=FIGURES_2and3b!AA$111,FIGURES_2and3b!AA95,0)</f>
        <v>0</v>
      </c>
      <c r="AC96" s="17">
        <f>+IF(FIGURES_2and3b!AB95&gt;=FIGURES_2and3b!AB$111,FIGURES_2and3b!AB95,0)</f>
        <v>0</v>
      </c>
      <c r="AD96" s="17">
        <f>+IF(FIGURES_2and3b!AC95&gt;=FIGURES_2and3b!AC$111,FIGURES_2and3b!AC95,0)</f>
        <v>0</v>
      </c>
      <c r="AE96" s="17">
        <f>+IF(FIGURES_2and3b!AD95&gt;=FIGURES_2and3b!AD$111,FIGURES_2and3b!AD95,0)</f>
        <v>845.29998999999998</v>
      </c>
      <c r="AF96" s="17">
        <f>+IF(FIGURES_2and3b!AE95&gt;=FIGURES_2and3b!AE$111,FIGURES_2and3b!AE95,0)</f>
        <v>0</v>
      </c>
      <c r="AG96" s="17">
        <f>+IF(FIGURES_2and3b!AF95&gt;=FIGURES_2and3b!AF$111,FIGURES_2and3b!AF95,0)</f>
        <v>0</v>
      </c>
    </row>
    <row r="97" spans="2:33" x14ac:dyDescent="0.3">
      <c r="B97">
        <f>+FIGURES_2and3b!A96</f>
        <v>2021</v>
      </c>
      <c r="C97">
        <f>+FIGURES_2and3b!B96</f>
        <v>41</v>
      </c>
      <c r="D97" s="17">
        <f>+IF(FIGURES_2and3b!C96&gt;=FIGURES_2and3b!C$111,FIGURES_2and3b!C96,0)</f>
        <v>0</v>
      </c>
      <c r="E97" s="19">
        <f>+IF(FIGURES_2and3b!D96&gt;=FIGURES_2and3b!D$111,FIGURES_2and3b!D96,0)</f>
        <v>0</v>
      </c>
      <c r="F97" s="19">
        <f>+IF(FIGURES_2and3b!E96&gt;=FIGURES_2and3b!E$111,FIGURES_2and3b!E96,0)</f>
        <v>0</v>
      </c>
      <c r="G97" s="19">
        <f>+IF(FIGURES_2and3b!F96&gt;=FIGURES_2and3b!F$111,FIGURES_2and3b!F96,0)</f>
        <v>0</v>
      </c>
      <c r="H97" s="19">
        <f>+IF(FIGURES_2and3b!G96&gt;=FIGURES_2and3b!G$111,FIGURES_2and3b!G96,0)</f>
        <v>0</v>
      </c>
      <c r="I97" s="19">
        <f>+IF(FIGURES_2and3b!H96&gt;=FIGURES_2and3b!H$111,FIGURES_2and3b!H96,0)</f>
        <v>0</v>
      </c>
      <c r="J97" s="19">
        <f>+IF(FIGURES_2and3b!I96&gt;=FIGURES_2and3b!I$111,FIGURES_2and3b!I96,0)</f>
        <v>123</v>
      </c>
      <c r="K97" s="19">
        <f>+IF(FIGURES_2and3b!J96&gt;=FIGURES_2and3b!J$111,FIGURES_2and3b!J96,0)</f>
        <v>0</v>
      </c>
      <c r="L97" s="19">
        <f>+IF(FIGURES_2and3b!K96&gt;=FIGURES_2and3b!K$111,FIGURES_2and3b!K96,0)</f>
        <v>155.69999999999999</v>
      </c>
      <c r="M97" s="19">
        <f>+IF(FIGURES_2and3b!L96&gt;=FIGURES_2and3b!L$111,FIGURES_2and3b!L96,0)</f>
        <v>0</v>
      </c>
      <c r="N97" s="19">
        <f>+IF(FIGURES_2and3b!M96&gt;=FIGURES_2and3b!M$111,FIGURES_2and3b!M96,0)</f>
        <v>0</v>
      </c>
      <c r="O97" s="19">
        <f>+IF(FIGURES_2and3b!N96&gt;=FIGURES_2and3b!N$111,FIGURES_2and3b!N96,0)</f>
        <v>0</v>
      </c>
      <c r="P97" s="19">
        <f>+IF(FIGURES_2and3b!O96&gt;=FIGURES_2and3b!O$111,FIGURES_2and3b!O96,0)</f>
        <v>0</v>
      </c>
      <c r="Q97" s="19">
        <f>+IF(FIGURES_2and3b!P96&gt;=FIGURES_2and3b!P$111,FIGURES_2and3b!P96,0)</f>
        <v>0</v>
      </c>
      <c r="R97" s="19">
        <f>+IF(FIGURES_2and3b!Q96&gt;=FIGURES_2and3b!Q$111,FIGURES_2and3b!Q96,0)</f>
        <v>0</v>
      </c>
      <c r="S97" s="19">
        <f>+IF(FIGURES_2and3b!R96&gt;=FIGURES_2and3b!R$111,FIGURES_2and3b!R96,0)</f>
        <v>0</v>
      </c>
      <c r="T97" s="19">
        <f>+IF(FIGURES_2and3b!S96&gt;=FIGURES_2and3b!S$111,FIGURES_2and3b!S96,0)</f>
        <v>0</v>
      </c>
      <c r="U97" s="19">
        <f>+IF(FIGURES_2and3b!T96&gt;=FIGURES_2and3b!T$111,FIGURES_2and3b!T96,0)</f>
        <v>0</v>
      </c>
      <c r="V97" s="19">
        <f>+IF(FIGURES_2and3b!U96&gt;=FIGURES_2and3b!U$111,FIGURES_2and3b!U96,0)</f>
        <v>0</v>
      </c>
      <c r="W97" s="17">
        <f>+IF(FIGURES_2and3b!V96&gt;=FIGURES_2and3b!V$111,FIGURES_2and3b!V96,0)</f>
        <v>0</v>
      </c>
      <c r="X97" s="17">
        <f>+IF(FIGURES_2and3b!W96&gt;=FIGURES_2and3b!W$111,FIGURES_2and3b!W96,0)</f>
        <v>0</v>
      </c>
      <c r="Y97" s="17">
        <f>+IF(FIGURES_2and3b!X96&gt;=FIGURES_2and3b!X$111,FIGURES_2and3b!X96,0)</f>
        <v>0</v>
      </c>
      <c r="Z97" s="17">
        <f>+IF(FIGURES_2and3b!Y96&gt;=FIGURES_2and3b!Y$111,FIGURES_2and3b!Y96,0)</f>
        <v>0</v>
      </c>
      <c r="AA97" s="17">
        <f>+IF(FIGURES_2and3b!Z96&gt;=FIGURES_2and3b!Z$111,FIGURES_2and3b!Z96,0)</f>
        <v>0</v>
      </c>
      <c r="AB97" s="17">
        <f>+IF(FIGURES_2and3b!AA96&gt;=FIGURES_2and3b!AA$111,FIGURES_2and3b!AA96,0)</f>
        <v>0</v>
      </c>
      <c r="AC97" s="17">
        <f>+IF(FIGURES_2and3b!AB96&gt;=FIGURES_2and3b!AB$111,FIGURES_2and3b!AB96,0)</f>
        <v>0</v>
      </c>
      <c r="AD97" s="17">
        <f>+IF(FIGURES_2and3b!AC96&gt;=FIGURES_2and3b!AC$111,FIGURES_2and3b!AC96,0)</f>
        <v>0</v>
      </c>
      <c r="AE97" s="17">
        <f>+IF(FIGURES_2and3b!AD96&gt;=FIGURES_2and3b!AD$111,FIGURES_2and3b!AD96,0)</f>
        <v>974.20001000000002</v>
      </c>
      <c r="AF97" s="17">
        <f>+IF(FIGURES_2and3b!AE96&gt;=FIGURES_2and3b!AE$111,FIGURES_2and3b!AE96,0)</f>
        <v>0</v>
      </c>
      <c r="AG97" s="17">
        <f>+IF(FIGURES_2and3b!AF96&gt;=FIGURES_2and3b!AF$111,FIGURES_2and3b!AF96,0)</f>
        <v>0</v>
      </c>
    </row>
    <row r="98" spans="2:33" x14ac:dyDescent="0.3">
      <c r="B98">
        <f>+FIGURES_2and3b!A97</f>
        <v>2021</v>
      </c>
      <c r="C98">
        <f>+FIGURES_2and3b!B97</f>
        <v>42</v>
      </c>
      <c r="D98" s="17">
        <f>+IF(FIGURES_2and3b!C97&gt;=FIGURES_2and3b!C$111,FIGURES_2and3b!C97,0)</f>
        <v>0</v>
      </c>
      <c r="E98" s="19">
        <f>+IF(FIGURES_2and3b!D97&gt;=FIGURES_2and3b!D$111,FIGURES_2and3b!D97,0)</f>
        <v>0</v>
      </c>
      <c r="F98" s="19">
        <f>+IF(FIGURES_2and3b!E97&gt;=FIGURES_2and3b!E$111,FIGURES_2and3b!E97,0)</f>
        <v>0</v>
      </c>
      <c r="G98" s="19">
        <f>+IF(FIGURES_2and3b!F97&gt;=FIGURES_2and3b!F$111,FIGURES_2and3b!F97,0)</f>
        <v>0</v>
      </c>
      <c r="H98" s="19">
        <f>+IF(FIGURES_2and3b!G97&gt;=FIGURES_2and3b!G$111,FIGURES_2and3b!G97,0)</f>
        <v>0</v>
      </c>
      <c r="I98" s="19">
        <f>+IF(FIGURES_2and3b!H97&gt;=FIGURES_2and3b!H$111,FIGURES_2and3b!H97,0)</f>
        <v>0</v>
      </c>
      <c r="J98" s="19">
        <f>+IF(FIGURES_2and3b!I97&gt;=FIGURES_2and3b!I$111,FIGURES_2and3b!I97,0)</f>
        <v>0</v>
      </c>
      <c r="K98" s="19">
        <f>+IF(FIGURES_2and3b!J97&gt;=FIGURES_2and3b!J$111,FIGURES_2and3b!J97,0)</f>
        <v>0</v>
      </c>
      <c r="L98" s="20">
        <f>+IF(FIGURES_2and3b!K97&gt;=FIGURES_2and3b!K$111,FIGURES_2and3b!K97,0)</f>
        <v>162.89999</v>
      </c>
      <c r="M98" s="19">
        <f>+IF(FIGURES_2and3b!L97&gt;=FIGURES_2and3b!L$111,FIGURES_2and3b!L97,0)</f>
        <v>0</v>
      </c>
      <c r="N98" s="19">
        <f>+IF(FIGURES_2and3b!M97&gt;=FIGURES_2and3b!M$111,FIGURES_2and3b!M97,0)</f>
        <v>0</v>
      </c>
      <c r="O98" s="19">
        <f>+IF(FIGURES_2and3b!N97&gt;=FIGURES_2and3b!N$111,FIGURES_2and3b!N97,0)</f>
        <v>0</v>
      </c>
      <c r="P98" s="19">
        <f>+IF(FIGURES_2and3b!O97&gt;=FIGURES_2and3b!O$111,FIGURES_2and3b!O97,0)</f>
        <v>0</v>
      </c>
      <c r="Q98" s="19">
        <f>+IF(FIGURES_2and3b!P97&gt;=FIGURES_2and3b!P$111,FIGURES_2and3b!P97,0)</f>
        <v>0</v>
      </c>
      <c r="R98" s="19">
        <f>+IF(FIGURES_2and3b!Q97&gt;=FIGURES_2and3b!Q$111,FIGURES_2and3b!Q97,0)</f>
        <v>0</v>
      </c>
      <c r="S98" s="19">
        <f>+IF(FIGURES_2and3b!R97&gt;=FIGURES_2and3b!R$111,FIGURES_2and3b!R97,0)</f>
        <v>0</v>
      </c>
      <c r="T98" s="19">
        <f>+IF(FIGURES_2and3b!S97&gt;=FIGURES_2and3b!S$111,FIGURES_2and3b!S97,0)</f>
        <v>0</v>
      </c>
      <c r="U98" s="19">
        <f>+IF(FIGURES_2and3b!T97&gt;=FIGURES_2and3b!T$111,FIGURES_2and3b!T97,0)</f>
        <v>0</v>
      </c>
      <c r="V98" s="19">
        <f>+IF(FIGURES_2and3b!U97&gt;=FIGURES_2and3b!U$111,FIGURES_2and3b!U97,0)</f>
        <v>0</v>
      </c>
      <c r="W98" s="17">
        <f>+IF(FIGURES_2and3b!V97&gt;=FIGURES_2and3b!V$111,FIGURES_2and3b!V97,0)</f>
        <v>0</v>
      </c>
      <c r="X98" s="17">
        <f>+IF(FIGURES_2and3b!W97&gt;=FIGURES_2and3b!W$111,FIGURES_2and3b!W97,0)</f>
        <v>0</v>
      </c>
      <c r="Y98" s="17">
        <f>+IF(FIGURES_2and3b!X97&gt;=FIGURES_2and3b!X$111,FIGURES_2and3b!X97,0)</f>
        <v>0</v>
      </c>
      <c r="Z98" s="17">
        <f>+IF(FIGURES_2and3b!Y97&gt;=FIGURES_2and3b!Y$111,FIGURES_2and3b!Y97,0)</f>
        <v>0</v>
      </c>
      <c r="AA98" s="17">
        <f>+IF(FIGURES_2and3b!Z97&gt;=FIGURES_2and3b!Z$111,FIGURES_2and3b!Z97,0)</f>
        <v>0</v>
      </c>
      <c r="AB98" s="17">
        <f>+IF(FIGURES_2and3b!AA97&gt;=FIGURES_2and3b!AA$111,FIGURES_2and3b!AA97,0)</f>
        <v>0</v>
      </c>
      <c r="AC98" s="18">
        <f>+IF(FIGURES_2and3b!AB97&gt;=FIGURES_2and3b!AB$111,FIGURES_2and3b!AB97,0)</f>
        <v>1060.0999999999999</v>
      </c>
      <c r="AD98" s="17">
        <f>+IF(FIGURES_2and3b!AC97&gt;=FIGURES_2and3b!AC$111,FIGURES_2and3b!AC97,0)</f>
        <v>0</v>
      </c>
      <c r="AE98" s="17">
        <f>+IF(FIGURES_2and3b!AD97&gt;=FIGURES_2and3b!AD$111,FIGURES_2and3b!AD97,0)</f>
        <v>1036.7</v>
      </c>
      <c r="AF98" s="17">
        <f>+IF(FIGURES_2and3b!AE97&gt;=FIGURES_2and3b!AE$111,FIGURES_2and3b!AE97,0)</f>
        <v>0</v>
      </c>
      <c r="AG98" s="17">
        <f>+IF(FIGURES_2and3b!AF97&gt;=FIGURES_2and3b!AF$111,FIGURES_2and3b!AF97,0)</f>
        <v>0</v>
      </c>
    </row>
    <row r="99" spans="2:33" x14ac:dyDescent="0.3">
      <c r="B99">
        <f>+FIGURES_2and3b!A98</f>
        <v>2021</v>
      </c>
      <c r="C99">
        <f>+FIGURES_2and3b!B98</f>
        <v>43</v>
      </c>
      <c r="D99" s="17">
        <f>+IF(FIGURES_2and3b!C98&gt;=FIGURES_2and3b!C$111,FIGURES_2and3b!C98,0)</f>
        <v>0</v>
      </c>
      <c r="E99" s="19">
        <f>+IF(FIGURES_2and3b!D98&gt;=FIGURES_2and3b!D$111,FIGURES_2and3b!D98,0)</f>
        <v>0</v>
      </c>
      <c r="F99" s="19">
        <f>+IF(FIGURES_2and3b!E98&gt;=FIGURES_2and3b!E$111,FIGURES_2and3b!E98,0)</f>
        <v>0</v>
      </c>
      <c r="G99" s="19">
        <f>+IF(FIGURES_2and3b!F98&gt;=FIGURES_2and3b!F$111,FIGURES_2and3b!F98,0)</f>
        <v>0</v>
      </c>
      <c r="H99" s="19">
        <f>+IF(FIGURES_2and3b!G98&gt;=FIGURES_2and3b!G$111,FIGURES_2and3b!G98,0)</f>
        <v>0</v>
      </c>
      <c r="I99" s="19">
        <f>+IF(FIGURES_2and3b!H98&gt;=FIGURES_2and3b!H$111,FIGURES_2and3b!H98,0)</f>
        <v>0</v>
      </c>
      <c r="J99" s="19">
        <f>+IF(FIGURES_2and3b!I98&gt;=FIGURES_2and3b!I$111,FIGURES_2and3b!I98,0)</f>
        <v>0</v>
      </c>
      <c r="K99" s="19">
        <f>+IF(FIGURES_2and3b!J98&gt;=FIGURES_2and3b!J$111,FIGURES_2and3b!J98,0)</f>
        <v>0</v>
      </c>
      <c r="L99" s="19">
        <f>+IF(FIGURES_2and3b!K98&gt;=FIGURES_2and3b!K$111,FIGURES_2and3b!K98,0)</f>
        <v>0</v>
      </c>
      <c r="M99" s="19">
        <f>+IF(FIGURES_2and3b!L98&gt;=FIGURES_2and3b!L$111,FIGURES_2and3b!L98,0)</f>
        <v>0</v>
      </c>
      <c r="N99" s="19">
        <f>+IF(FIGURES_2and3b!M98&gt;=FIGURES_2and3b!M$111,FIGURES_2and3b!M98,0)</f>
        <v>0</v>
      </c>
      <c r="O99" s="19">
        <f>+IF(FIGURES_2and3b!N98&gt;=FIGURES_2and3b!N$111,FIGURES_2and3b!N98,0)</f>
        <v>0</v>
      </c>
      <c r="P99" s="19">
        <f>+IF(FIGURES_2and3b!O98&gt;=FIGURES_2and3b!O$111,FIGURES_2and3b!O98,0)</f>
        <v>0</v>
      </c>
      <c r="Q99" s="19">
        <f>+IF(FIGURES_2and3b!P98&gt;=FIGURES_2and3b!P$111,FIGURES_2and3b!P98,0)</f>
        <v>0</v>
      </c>
      <c r="R99" s="19">
        <f>+IF(FIGURES_2and3b!Q98&gt;=FIGURES_2and3b!Q$111,FIGURES_2and3b!Q98,0)</f>
        <v>0</v>
      </c>
      <c r="S99" s="19">
        <f>+IF(FIGURES_2and3b!R98&gt;=FIGURES_2and3b!R$111,FIGURES_2and3b!R98,0)</f>
        <v>0</v>
      </c>
      <c r="T99" s="19">
        <f>+IF(FIGURES_2and3b!S98&gt;=FIGURES_2and3b!S$111,FIGURES_2and3b!S98,0)</f>
        <v>0</v>
      </c>
      <c r="U99" s="19">
        <f>+IF(FIGURES_2and3b!T98&gt;=FIGURES_2and3b!T$111,FIGURES_2and3b!T98,0)</f>
        <v>0</v>
      </c>
      <c r="V99" s="19">
        <f>+IF(FIGURES_2and3b!U98&gt;=FIGURES_2and3b!U$111,FIGURES_2and3b!U98,0)</f>
        <v>0</v>
      </c>
      <c r="W99" s="17">
        <f>+IF(FIGURES_2and3b!V98&gt;=FIGURES_2and3b!V$111,FIGURES_2and3b!V98,0)</f>
        <v>0</v>
      </c>
      <c r="X99" s="17">
        <f>+IF(FIGURES_2and3b!W98&gt;=FIGURES_2and3b!W$111,FIGURES_2and3b!W98,0)</f>
        <v>0</v>
      </c>
      <c r="Y99" s="17">
        <f>+IF(FIGURES_2and3b!X98&gt;=FIGURES_2and3b!X$111,FIGURES_2and3b!X98,0)</f>
        <v>479</v>
      </c>
      <c r="Z99" s="17">
        <f>+IF(FIGURES_2and3b!Y98&gt;=FIGURES_2and3b!Y$111,FIGURES_2and3b!Y98,0)</f>
        <v>0</v>
      </c>
      <c r="AA99" s="17">
        <f>+IF(FIGURES_2and3b!Z98&gt;=FIGURES_2and3b!Z$111,FIGURES_2and3b!Z98,0)</f>
        <v>0</v>
      </c>
      <c r="AB99" s="17">
        <f>+IF(FIGURES_2and3b!AA98&gt;=FIGURES_2and3b!AA$111,FIGURES_2and3b!AA98,0)</f>
        <v>0</v>
      </c>
      <c r="AC99" s="17">
        <f>+IF(FIGURES_2and3b!AB98&gt;=FIGURES_2and3b!AB$111,FIGURES_2and3b!AB98,0)</f>
        <v>1035.9000000000001</v>
      </c>
      <c r="AD99" s="17">
        <f>+IF(FIGURES_2and3b!AC98&gt;=FIGURES_2and3b!AC$111,FIGURES_2and3b!AC98,0)</f>
        <v>0</v>
      </c>
      <c r="AE99" s="17">
        <f>+IF(FIGURES_2and3b!AD98&gt;=FIGURES_2and3b!AD$111,FIGURES_2and3b!AD98,0)</f>
        <v>997.40002000000004</v>
      </c>
      <c r="AF99" s="17">
        <f>+IF(FIGURES_2and3b!AE98&gt;=FIGURES_2and3b!AE$111,FIGURES_2and3b!AE98,0)</f>
        <v>0</v>
      </c>
      <c r="AG99" s="17">
        <f>+IF(FIGURES_2and3b!AF98&gt;=FIGURES_2and3b!AF$111,FIGURES_2and3b!AF98,0)</f>
        <v>0</v>
      </c>
    </row>
    <row r="100" spans="2:33" x14ac:dyDescent="0.3">
      <c r="B100">
        <f>+FIGURES_2and3b!A99</f>
        <v>2021</v>
      </c>
      <c r="C100">
        <f>+FIGURES_2and3b!B99</f>
        <v>44</v>
      </c>
      <c r="D100" s="17">
        <f>+IF(FIGURES_2and3b!C99&gt;=FIGURES_2and3b!C$111,FIGURES_2and3b!C99,0)</f>
        <v>0</v>
      </c>
      <c r="E100" s="19">
        <f>+IF(FIGURES_2and3b!D99&gt;=FIGURES_2and3b!D$111,FIGURES_2and3b!D99,0)</f>
        <v>0</v>
      </c>
      <c r="F100" s="19">
        <f>+IF(FIGURES_2and3b!E99&gt;=FIGURES_2and3b!E$111,FIGURES_2and3b!E99,0)</f>
        <v>0</v>
      </c>
      <c r="G100" s="19">
        <f>+IF(FIGURES_2and3b!F99&gt;=FIGURES_2and3b!F$111,FIGURES_2and3b!F99,0)</f>
        <v>0</v>
      </c>
      <c r="H100" s="19">
        <f>+IF(FIGURES_2and3b!G99&gt;=FIGURES_2and3b!G$111,FIGURES_2and3b!G99,0)</f>
        <v>0</v>
      </c>
      <c r="I100" s="19">
        <f>+IF(FIGURES_2and3b!H99&gt;=FIGURES_2and3b!H$111,FIGURES_2and3b!H99,0)</f>
        <v>0</v>
      </c>
      <c r="J100" s="19">
        <f>+IF(FIGURES_2and3b!I99&gt;=FIGURES_2and3b!I$111,FIGURES_2and3b!I99,0)</f>
        <v>0</v>
      </c>
      <c r="K100" s="19">
        <f>+IF(FIGURES_2and3b!J99&gt;=FIGURES_2and3b!J$111,FIGURES_2and3b!J99,0)</f>
        <v>0</v>
      </c>
      <c r="L100" s="19">
        <f>+IF(FIGURES_2and3b!K99&gt;=FIGURES_2and3b!K$111,FIGURES_2and3b!K99,0)</f>
        <v>0</v>
      </c>
      <c r="M100" s="19">
        <f>+IF(FIGURES_2and3b!L99&gt;=FIGURES_2and3b!L$111,FIGURES_2and3b!L99,0)</f>
        <v>0</v>
      </c>
      <c r="N100" s="19">
        <f>+IF(FIGURES_2and3b!M99&gt;=FIGURES_2and3b!M$111,FIGURES_2and3b!M99,0)</f>
        <v>0</v>
      </c>
      <c r="O100" s="19">
        <f>+IF(FIGURES_2and3b!N99&gt;=FIGURES_2and3b!N$111,FIGURES_2and3b!N99,0)</f>
        <v>0</v>
      </c>
      <c r="P100" s="19">
        <f>+IF(FIGURES_2and3b!O99&gt;=FIGURES_2and3b!O$111,FIGURES_2and3b!O99,0)</f>
        <v>0</v>
      </c>
      <c r="Q100" s="19">
        <f>+IF(FIGURES_2and3b!P99&gt;=FIGURES_2and3b!P$111,FIGURES_2and3b!P99,0)</f>
        <v>0</v>
      </c>
      <c r="R100" s="19">
        <f>+IF(FIGURES_2and3b!Q99&gt;=FIGURES_2and3b!Q$111,FIGURES_2and3b!Q99,0)</f>
        <v>0</v>
      </c>
      <c r="S100" s="19">
        <f>+IF(FIGURES_2and3b!R99&gt;=FIGURES_2and3b!R$111,FIGURES_2and3b!R99,0)</f>
        <v>0</v>
      </c>
      <c r="T100" s="19">
        <f>+IF(FIGURES_2and3b!S99&gt;=FIGURES_2and3b!S$111,FIGURES_2and3b!S99,0)</f>
        <v>167.10001</v>
      </c>
      <c r="U100" s="19">
        <f>+IF(FIGURES_2and3b!T99&gt;=FIGURES_2and3b!T$111,FIGURES_2and3b!T99,0)</f>
        <v>0</v>
      </c>
      <c r="V100" s="19">
        <f>+IF(FIGURES_2and3b!U99&gt;=FIGURES_2and3b!U$111,FIGURES_2and3b!U99,0)</f>
        <v>0</v>
      </c>
      <c r="W100" s="17">
        <f>+IF(FIGURES_2and3b!V99&gt;=FIGURES_2and3b!V$111,FIGURES_2and3b!V99,0)</f>
        <v>1592.8</v>
      </c>
      <c r="X100" s="17">
        <f>+IF(FIGURES_2and3b!W99&gt;=FIGURES_2and3b!W$111,FIGURES_2and3b!W99,0)</f>
        <v>0</v>
      </c>
      <c r="Y100" s="18">
        <f>+IF(FIGURES_2and3b!X99&gt;=FIGURES_2and3b!X$111,FIGURES_2and3b!X99,0)</f>
        <v>486</v>
      </c>
      <c r="Z100" s="17">
        <f>+IF(FIGURES_2and3b!Y99&gt;=FIGURES_2and3b!Y$111,FIGURES_2and3b!Y99,0)</f>
        <v>0</v>
      </c>
      <c r="AA100" s="17">
        <f>+IF(FIGURES_2and3b!Z99&gt;=FIGURES_2and3b!Z$111,FIGURES_2and3b!Z99,0)</f>
        <v>0</v>
      </c>
      <c r="AB100" s="17">
        <f>+IF(FIGURES_2and3b!AA99&gt;=FIGURES_2and3b!AA$111,FIGURES_2and3b!AA99,0)</f>
        <v>0</v>
      </c>
      <c r="AC100" s="17">
        <f>+IF(FIGURES_2and3b!AB99&gt;=FIGURES_2and3b!AB$111,FIGURES_2and3b!AB99,0)</f>
        <v>1038.0999999999999</v>
      </c>
      <c r="AD100" s="17">
        <f>+IF(FIGURES_2and3b!AC99&gt;=FIGURES_2and3b!AC$111,FIGURES_2and3b!AC99,0)</f>
        <v>0</v>
      </c>
      <c r="AE100" s="17">
        <f>+IF(FIGURES_2and3b!AD99&gt;=FIGURES_2and3b!AD$111,FIGURES_2and3b!AD99,0)</f>
        <v>962.70001000000002</v>
      </c>
      <c r="AF100" s="17">
        <f>+IF(FIGURES_2and3b!AE99&gt;=FIGURES_2and3b!AE$111,FIGURES_2and3b!AE99,0)</f>
        <v>0</v>
      </c>
      <c r="AG100" s="17">
        <f>+IF(FIGURES_2and3b!AF99&gt;=FIGURES_2and3b!AF$111,FIGURES_2and3b!AF99,0)</f>
        <v>0</v>
      </c>
    </row>
    <row r="101" spans="2:33" x14ac:dyDescent="0.3">
      <c r="B101">
        <f>+FIGURES_2and3b!A100</f>
        <v>2021</v>
      </c>
      <c r="C101">
        <f>+FIGURES_2and3b!B100</f>
        <v>45</v>
      </c>
      <c r="D101" s="17">
        <f>+IF(FIGURES_2and3b!C100&gt;=FIGURES_2and3b!C$111,FIGURES_2and3b!C100,0)</f>
        <v>657.20909181818172</v>
      </c>
      <c r="E101" s="19">
        <f>+IF(FIGURES_2and3b!D100&gt;=FIGURES_2and3b!D$111,FIGURES_2and3b!D100,0)</f>
        <v>0</v>
      </c>
      <c r="F101" s="19">
        <f>+IF(FIGURES_2and3b!E100&gt;=FIGURES_2and3b!E$111,FIGURES_2and3b!E100,0)</f>
        <v>0</v>
      </c>
      <c r="G101" s="19">
        <f>+IF(FIGURES_2and3b!F100&gt;=FIGURES_2and3b!F$111,FIGURES_2and3b!F100,0)</f>
        <v>0</v>
      </c>
      <c r="H101" s="19">
        <f>+IF(FIGURES_2and3b!G100&gt;=FIGURES_2and3b!G$111,FIGURES_2and3b!G100,0)</f>
        <v>0</v>
      </c>
      <c r="I101" s="19">
        <f>+IF(FIGURES_2and3b!H100&gt;=FIGURES_2and3b!H$111,FIGURES_2and3b!H100,0)</f>
        <v>0</v>
      </c>
      <c r="J101" s="19">
        <f>+IF(FIGURES_2and3b!I100&gt;=FIGURES_2and3b!I$111,FIGURES_2and3b!I100,0)</f>
        <v>0</v>
      </c>
      <c r="K101" s="19">
        <f>+IF(FIGURES_2and3b!J100&gt;=FIGURES_2and3b!J$111,FIGURES_2and3b!J100,0)</f>
        <v>0</v>
      </c>
      <c r="L101" s="19">
        <f>+IF(FIGURES_2and3b!K100&gt;=FIGURES_2and3b!K$111,FIGURES_2and3b!K100,0)</f>
        <v>0</v>
      </c>
      <c r="M101" s="19">
        <f>+IF(FIGURES_2and3b!L100&gt;=FIGURES_2and3b!L$111,FIGURES_2and3b!L100,0)</f>
        <v>0</v>
      </c>
      <c r="N101" s="19">
        <f>+IF(FIGURES_2and3b!M100&gt;=FIGURES_2and3b!M$111,FIGURES_2and3b!M100,0)</f>
        <v>0</v>
      </c>
      <c r="O101" s="19">
        <f>+IF(FIGURES_2and3b!N100&gt;=FIGURES_2and3b!N$111,FIGURES_2and3b!N100,0)</f>
        <v>0</v>
      </c>
      <c r="P101" s="19">
        <f>+IF(FIGURES_2and3b!O100&gt;=FIGURES_2and3b!O$111,FIGURES_2and3b!O100,0)</f>
        <v>0</v>
      </c>
      <c r="Q101" s="19">
        <f>+IF(FIGURES_2and3b!P100&gt;=FIGURES_2and3b!P$111,FIGURES_2and3b!P100,0)</f>
        <v>0</v>
      </c>
      <c r="R101" s="19">
        <f>+IF(FIGURES_2and3b!Q100&gt;=FIGURES_2and3b!Q$111,FIGURES_2and3b!Q100,0)</f>
        <v>0</v>
      </c>
      <c r="S101" s="19">
        <f>+IF(FIGURES_2and3b!R100&gt;=FIGURES_2and3b!R$111,FIGURES_2and3b!R100,0)</f>
        <v>0</v>
      </c>
      <c r="T101" s="20">
        <f>+IF(FIGURES_2and3b!S100&gt;=FIGURES_2and3b!S$111,FIGURES_2and3b!S100,0)</f>
        <v>193.39999</v>
      </c>
      <c r="U101" s="19">
        <f>+IF(FIGURES_2and3b!T100&gt;=FIGURES_2and3b!T$111,FIGURES_2and3b!T100,0)</f>
        <v>0</v>
      </c>
      <c r="V101" s="19">
        <f>+IF(FIGURES_2and3b!U100&gt;=FIGURES_2and3b!U$111,FIGURES_2and3b!U100,0)</f>
        <v>0</v>
      </c>
      <c r="W101" s="17">
        <f>+IF(FIGURES_2and3b!V100&gt;=FIGURES_2and3b!V$111,FIGURES_2and3b!V100,0)</f>
        <v>0</v>
      </c>
      <c r="X101" s="17">
        <f>+IF(FIGURES_2and3b!W100&gt;=FIGURES_2and3b!W$111,FIGURES_2and3b!W100,0)</f>
        <v>0</v>
      </c>
      <c r="Y101" s="17">
        <f>+IF(FIGURES_2and3b!X100&gt;=FIGURES_2and3b!X$111,FIGURES_2and3b!X100,0)</f>
        <v>0</v>
      </c>
      <c r="Z101" s="17">
        <f>+IF(FIGURES_2and3b!Y100&gt;=FIGURES_2and3b!Y$111,FIGURES_2and3b!Y100,0)</f>
        <v>0</v>
      </c>
      <c r="AA101" s="17">
        <f>+IF(FIGURES_2and3b!Z100&gt;=FIGURES_2and3b!Z$111,FIGURES_2and3b!Z100,0)</f>
        <v>0</v>
      </c>
      <c r="AB101" s="17">
        <f>+IF(FIGURES_2and3b!AA100&gt;=FIGURES_2and3b!AA$111,FIGURES_2and3b!AA100,0)</f>
        <v>0</v>
      </c>
      <c r="AC101" s="17">
        <f>+IF(FIGURES_2and3b!AB100&gt;=FIGURES_2and3b!AB$111,FIGURES_2and3b!AB100,0)</f>
        <v>935</v>
      </c>
      <c r="AD101" s="17">
        <f>+IF(FIGURES_2and3b!AC100&gt;=FIGURES_2and3b!AC$111,FIGURES_2and3b!AC100,0)</f>
        <v>0</v>
      </c>
      <c r="AE101" s="17">
        <f>+IF(FIGURES_2and3b!AD100&gt;=FIGURES_2and3b!AD$111,FIGURES_2and3b!AD100,0)</f>
        <v>889.40002000000004</v>
      </c>
      <c r="AF101" s="17">
        <f>+IF(FIGURES_2and3b!AE100&gt;=FIGURES_2and3b!AE$111,FIGURES_2and3b!AE100,0)</f>
        <v>0</v>
      </c>
      <c r="AG101" s="17">
        <f>+IF(FIGURES_2and3b!AF100&gt;=FIGURES_2and3b!AF$111,FIGURES_2and3b!AF100,0)</f>
        <v>0</v>
      </c>
    </row>
    <row r="102" spans="2:33" x14ac:dyDescent="0.3">
      <c r="B102">
        <f>+FIGURES_2and3b!A101</f>
        <v>2021</v>
      </c>
      <c r="C102">
        <f>+FIGURES_2and3b!B101</f>
        <v>46</v>
      </c>
      <c r="D102" s="17">
        <f>+IF(FIGURES_2and3b!C101&gt;=FIGURES_2and3b!C$111,FIGURES_2and3b!C101,0)</f>
        <v>651.06363181818188</v>
      </c>
      <c r="E102" s="19">
        <f>+IF(FIGURES_2and3b!D101&gt;=FIGURES_2and3b!D$111,FIGURES_2and3b!D101,0)</f>
        <v>0</v>
      </c>
      <c r="F102" s="19">
        <f>+IF(FIGURES_2and3b!E101&gt;=FIGURES_2and3b!E$111,FIGURES_2and3b!E101,0)</f>
        <v>0</v>
      </c>
      <c r="G102" s="19">
        <f>+IF(FIGURES_2and3b!F101&gt;=FIGURES_2and3b!F$111,FIGURES_2and3b!F101,0)</f>
        <v>0</v>
      </c>
      <c r="H102" s="19">
        <f>+IF(FIGURES_2and3b!G101&gt;=FIGURES_2and3b!G$111,FIGURES_2and3b!G101,0)</f>
        <v>0</v>
      </c>
      <c r="I102" s="19">
        <f>+IF(FIGURES_2and3b!H101&gt;=FIGURES_2and3b!H$111,FIGURES_2and3b!H101,0)</f>
        <v>0</v>
      </c>
      <c r="J102" s="19">
        <f>+IF(FIGURES_2and3b!I101&gt;=FIGURES_2and3b!I$111,FIGURES_2and3b!I101,0)</f>
        <v>0</v>
      </c>
      <c r="K102" s="19">
        <f>+IF(FIGURES_2and3b!J101&gt;=FIGURES_2and3b!J$111,FIGURES_2and3b!J101,0)</f>
        <v>0</v>
      </c>
      <c r="L102" s="19">
        <f>+IF(FIGURES_2and3b!K101&gt;=FIGURES_2and3b!K$111,FIGURES_2and3b!K101,0)</f>
        <v>0</v>
      </c>
      <c r="M102" s="19">
        <f>+IF(FIGURES_2and3b!L101&gt;=FIGURES_2and3b!L$111,FIGURES_2and3b!L101,0)</f>
        <v>0</v>
      </c>
      <c r="N102" s="19">
        <f>+IF(FIGURES_2and3b!M101&gt;=FIGURES_2and3b!M$111,FIGURES_2and3b!M101,0)</f>
        <v>0</v>
      </c>
      <c r="O102" s="19">
        <f>+IF(FIGURES_2and3b!N101&gt;=FIGURES_2and3b!N$111,FIGURES_2and3b!N101,0)</f>
        <v>0</v>
      </c>
      <c r="P102" s="19">
        <f>+IF(FIGURES_2and3b!O101&gt;=FIGURES_2and3b!O$111,FIGURES_2and3b!O101,0)</f>
        <v>0</v>
      </c>
      <c r="Q102" s="19">
        <f>+IF(FIGURES_2and3b!P101&gt;=FIGURES_2and3b!P$111,FIGURES_2and3b!P101,0)</f>
        <v>0</v>
      </c>
      <c r="R102" s="19">
        <f>+IF(FIGURES_2and3b!Q101&gt;=FIGURES_2and3b!Q$111,FIGURES_2and3b!Q101,0)</f>
        <v>0</v>
      </c>
      <c r="S102" s="19">
        <f>+IF(FIGURES_2and3b!R101&gt;=FIGURES_2and3b!R$111,FIGURES_2and3b!R101,0)</f>
        <v>0</v>
      </c>
      <c r="T102" s="19">
        <f>+IF(FIGURES_2and3b!S101&gt;=FIGURES_2and3b!S$111,FIGURES_2and3b!S101,0)</f>
        <v>0</v>
      </c>
      <c r="U102" s="19">
        <f>+IF(FIGURES_2and3b!T101&gt;=FIGURES_2and3b!T$111,FIGURES_2and3b!T101,0)</f>
        <v>0</v>
      </c>
      <c r="V102" s="19">
        <f>+IF(FIGURES_2and3b!U101&gt;=FIGURES_2and3b!U$111,FIGURES_2and3b!U101,0)</f>
        <v>0</v>
      </c>
      <c r="W102" s="17">
        <f>+IF(FIGURES_2and3b!V101&gt;=FIGURES_2and3b!V$111,FIGURES_2and3b!V101,0)</f>
        <v>0</v>
      </c>
      <c r="X102" s="17">
        <f>+IF(FIGURES_2and3b!W101&gt;=FIGURES_2and3b!W$111,FIGURES_2and3b!W101,0)</f>
        <v>0</v>
      </c>
      <c r="Y102" s="17">
        <f>+IF(FIGURES_2and3b!X101&gt;=FIGURES_2and3b!X$111,FIGURES_2and3b!X101,0)</f>
        <v>381.70001000000002</v>
      </c>
      <c r="Z102" s="17">
        <f>+IF(FIGURES_2and3b!Y101&gt;=FIGURES_2and3b!Y$111,FIGURES_2and3b!Y101,0)</f>
        <v>0</v>
      </c>
      <c r="AA102" s="17">
        <f>+IF(FIGURES_2and3b!Z101&gt;=FIGURES_2and3b!Z$111,FIGURES_2and3b!Z101,0)</f>
        <v>0</v>
      </c>
      <c r="AB102" s="17">
        <f>+IF(FIGURES_2and3b!AA101&gt;=FIGURES_2and3b!AA$111,FIGURES_2and3b!AA101,0)</f>
        <v>0</v>
      </c>
      <c r="AC102" s="17">
        <f>+IF(FIGURES_2and3b!AB101&gt;=FIGURES_2and3b!AB$111,FIGURES_2and3b!AB101,0)</f>
        <v>768.09997999999996</v>
      </c>
      <c r="AD102" s="17">
        <f>+IF(FIGURES_2and3b!AC101&gt;=FIGURES_2and3b!AC$111,FIGURES_2and3b!AC101,0)</f>
        <v>0</v>
      </c>
      <c r="AE102" s="17">
        <f>+IF(FIGURES_2and3b!AD101&gt;=FIGURES_2and3b!AD$111,FIGURES_2and3b!AD101,0)</f>
        <v>743.09997999999996</v>
      </c>
      <c r="AF102" s="17">
        <f>+IF(FIGURES_2and3b!AE101&gt;=FIGURES_2and3b!AE$111,FIGURES_2and3b!AE101,0)</f>
        <v>0</v>
      </c>
      <c r="AG102" s="17">
        <f>+IF(FIGURES_2and3b!AF101&gt;=FIGURES_2and3b!AF$111,FIGURES_2and3b!AF101,0)</f>
        <v>0</v>
      </c>
    </row>
    <row r="103" spans="2:33" x14ac:dyDescent="0.3">
      <c r="B103">
        <f>+FIGURES_2and3b!A102</f>
        <v>2021</v>
      </c>
      <c r="C103">
        <f>+FIGURES_2and3b!B102</f>
        <v>47</v>
      </c>
      <c r="D103" s="17">
        <f>+IF(FIGURES_2and3b!C102&gt;=FIGURES_2and3b!C$111,FIGURES_2and3b!C102,0)</f>
        <v>0</v>
      </c>
      <c r="E103" s="19">
        <f>+IF(FIGURES_2and3b!D102&gt;=FIGURES_2and3b!D$111,FIGURES_2and3b!D102,0)</f>
        <v>0</v>
      </c>
      <c r="F103" s="19">
        <f>+IF(FIGURES_2and3b!E102&gt;=FIGURES_2and3b!E$111,FIGURES_2and3b!E102,0)</f>
        <v>0</v>
      </c>
      <c r="G103" s="19">
        <f>+IF(FIGURES_2and3b!F102&gt;=FIGURES_2and3b!F$111,FIGURES_2and3b!F102,0)</f>
        <v>0</v>
      </c>
      <c r="H103" s="19">
        <f>+IF(FIGURES_2and3b!G102&gt;=FIGURES_2and3b!G$111,FIGURES_2and3b!G102,0)</f>
        <v>0</v>
      </c>
      <c r="I103" s="19">
        <f>+IF(FIGURES_2and3b!H102&gt;=FIGURES_2and3b!H$111,FIGURES_2and3b!H102,0)</f>
        <v>0</v>
      </c>
      <c r="J103" s="19">
        <f>+IF(FIGURES_2and3b!I102&gt;=FIGURES_2and3b!I$111,FIGURES_2and3b!I102,0)</f>
        <v>0</v>
      </c>
      <c r="K103" s="19">
        <f>+IF(FIGURES_2and3b!J102&gt;=FIGURES_2and3b!J$111,FIGURES_2and3b!J102,0)</f>
        <v>0</v>
      </c>
      <c r="L103" s="19">
        <f>+IF(FIGURES_2and3b!K102&gt;=FIGURES_2and3b!K$111,FIGURES_2and3b!K102,0)</f>
        <v>155.39999</v>
      </c>
      <c r="M103" s="19">
        <f>+IF(FIGURES_2and3b!L102&gt;=FIGURES_2and3b!L$111,FIGURES_2and3b!L102,0)</f>
        <v>0</v>
      </c>
      <c r="N103" s="19">
        <f>+IF(FIGURES_2and3b!M102&gt;=FIGURES_2and3b!M$111,FIGURES_2and3b!M102,0)</f>
        <v>0</v>
      </c>
      <c r="O103" s="19">
        <f>+IF(FIGURES_2and3b!N102&gt;=FIGURES_2and3b!N$111,FIGURES_2and3b!N102,0)</f>
        <v>0</v>
      </c>
      <c r="P103" s="19">
        <f>+IF(FIGURES_2and3b!O102&gt;=FIGURES_2and3b!O$111,FIGURES_2and3b!O102,0)</f>
        <v>0</v>
      </c>
      <c r="Q103" s="19">
        <f>+IF(FIGURES_2and3b!P102&gt;=FIGURES_2and3b!P$111,FIGURES_2and3b!P102,0)</f>
        <v>0</v>
      </c>
      <c r="R103" s="19">
        <f>+IF(FIGURES_2and3b!Q102&gt;=FIGURES_2and3b!Q$111,FIGURES_2and3b!Q102,0)</f>
        <v>0</v>
      </c>
      <c r="S103" s="19">
        <f>+IF(FIGURES_2and3b!R102&gt;=FIGURES_2and3b!R$111,FIGURES_2and3b!R102,0)</f>
        <v>0</v>
      </c>
      <c r="T103" s="19">
        <f>+IF(FIGURES_2and3b!S102&gt;=FIGURES_2and3b!S$111,FIGURES_2and3b!S102,0)</f>
        <v>162.5</v>
      </c>
      <c r="U103" s="19">
        <f>+IF(FIGURES_2and3b!T102&gt;=FIGURES_2and3b!T$111,FIGURES_2and3b!T102,0)</f>
        <v>0</v>
      </c>
      <c r="V103" s="19">
        <f>+IF(FIGURES_2and3b!U102&gt;=FIGURES_2and3b!U$111,FIGURES_2and3b!U102,0)</f>
        <v>0</v>
      </c>
      <c r="W103" s="17">
        <f>+IF(FIGURES_2and3b!V102&gt;=FIGURES_2and3b!V$111,FIGURES_2and3b!V102,0)</f>
        <v>0</v>
      </c>
      <c r="X103" s="17">
        <f>+IF(FIGURES_2and3b!W102&gt;=FIGURES_2and3b!W$111,FIGURES_2and3b!W102,0)</f>
        <v>0</v>
      </c>
      <c r="Y103" s="17">
        <f>+IF(FIGURES_2and3b!X102&gt;=FIGURES_2and3b!X$111,FIGURES_2and3b!X102,0)</f>
        <v>447</v>
      </c>
      <c r="Z103" s="17">
        <f>+IF(FIGURES_2and3b!Y102&gt;=FIGURES_2and3b!Y$111,FIGURES_2and3b!Y102,0)</f>
        <v>889.90002000000004</v>
      </c>
      <c r="AA103" s="17">
        <f>+IF(FIGURES_2and3b!Z102&gt;=FIGURES_2and3b!Z$111,FIGURES_2and3b!Z102,0)</f>
        <v>0</v>
      </c>
      <c r="AB103" s="17">
        <f>+IF(FIGURES_2and3b!AA102&gt;=FIGURES_2and3b!AA$111,FIGURES_2and3b!AA102,0)</f>
        <v>0</v>
      </c>
      <c r="AC103" s="17">
        <f>+IF(FIGURES_2and3b!AB102&gt;=FIGURES_2and3b!AB$111,FIGURES_2and3b!AB102,0)</f>
        <v>0</v>
      </c>
      <c r="AD103" s="17">
        <f>+IF(FIGURES_2and3b!AC102&gt;=FIGURES_2and3b!AC$111,FIGURES_2and3b!AC102,0)</f>
        <v>0</v>
      </c>
      <c r="AE103" s="17">
        <f>+IF(FIGURES_2and3b!AD102&gt;=FIGURES_2and3b!AD$111,FIGURES_2and3b!AD102,0)</f>
        <v>0</v>
      </c>
      <c r="AF103" s="17">
        <f>+IF(FIGURES_2and3b!AE102&gt;=FIGURES_2and3b!AE$111,FIGURES_2and3b!AE102,0)</f>
        <v>829.40002000000004</v>
      </c>
      <c r="AG103" s="17">
        <f>+IF(FIGURES_2and3b!AF102&gt;=FIGURES_2and3b!AF$111,FIGURES_2and3b!AF102,0)</f>
        <v>0</v>
      </c>
    </row>
    <row r="104" spans="2:33" x14ac:dyDescent="0.3">
      <c r="B104">
        <f>+FIGURES_2and3b!A103</f>
        <v>2021</v>
      </c>
      <c r="C104">
        <f>+FIGURES_2and3b!B103</f>
        <v>48</v>
      </c>
      <c r="D104" s="17">
        <f>+IF(FIGURES_2and3b!C103&gt;=FIGURES_2and3b!C$111,FIGURES_2and3b!C103,0)</f>
        <v>0</v>
      </c>
      <c r="E104" s="19">
        <f>+IF(FIGURES_2and3b!D103&gt;=FIGURES_2and3b!D$111,FIGURES_2and3b!D103,0)</f>
        <v>0</v>
      </c>
      <c r="F104" s="19">
        <f>+IF(FIGURES_2and3b!E103&gt;=FIGURES_2and3b!E$111,FIGURES_2and3b!E103,0)</f>
        <v>0</v>
      </c>
      <c r="G104" s="19">
        <f>+IF(FIGURES_2and3b!F103&gt;=FIGURES_2and3b!F$111,FIGURES_2and3b!F103,0)</f>
        <v>0</v>
      </c>
      <c r="H104" s="19">
        <f>+IF(FIGURES_2and3b!G103&gt;=FIGURES_2and3b!G$111,FIGURES_2and3b!G103,0)</f>
        <v>0</v>
      </c>
      <c r="I104" s="19">
        <f>+IF(FIGURES_2and3b!H103&gt;=FIGURES_2and3b!H$111,FIGURES_2and3b!H103,0)</f>
        <v>343.10001</v>
      </c>
      <c r="J104" s="19">
        <f>+IF(FIGURES_2and3b!I103&gt;=FIGURES_2and3b!I$111,FIGURES_2and3b!I103,0)</f>
        <v>0</v>
      </c>
      <c r="K104" s="19">
        <f>+IF(FIGURES_2and3b!J103&gt;=FIGURES_2and3b!J$111,FIGURES_2and3b!J103,0)</f>
        <v>0</v>
      </c>
      <c r="L104" s="19">
        <f>+IF(FIGURES_2and3b!K103&gt;=FIGURES_2and3b!K$111,FIGURES_2and3b!K103,0)</f>
        <v>0</v>
      </c>
      <c r="M104" s="19">
        <f>+IF(FIGURES_2and3b!L103&gt;=FIGURES_2and3b!L$111,FIGURES_2and3b!L103,0)</f>
        <v>0</v>
      </c>
      <c r="N104" s="19">
        <f>+IF(FIGURES_2and3b!M103&gt;=FIGURES_2and3b!M$111,FIGURES_2and3b!M103,0)</f>
        <v>0</v>
      </c>
      <c r="O104" s="19">
        <f>+IF(FIGURES_2and3b!N103&gt;=FIGURES_2and3b!N$111,FIGURES_2and3b!N103,0)</f>
        <v>0</v>
      </c>
      <c r="P104" s="19">
        <f>+IF(FIGURES_2and3b!O103&gt;=FIGURES_2and3b!O$111,FIGURES_2and3b!O103,0)</f>
        <v>0</v>
      </c>
      <c r="Q104" s="19">
        <f>+IF(FIGURES_2and3b!P103&gt;=FIGURES_2and3b!P$111,FIGURES_2and3b!P103,0)</f>
        <v>0</v>
      </c>
      <c r="R104" s="19">
        <f>+IF(FIGURES_2and3b!Q103&gt;=FIGURES_2and3b!Q$111,FIGURES_2and3b!Q103,0)</f>
        <v>0</v>
      </c>
      <c r="S104" s="19">
        <f>+IF(FIGURES_2and3b!R103&gt;=FIGURES_2and3b!R$111,FIGURES_2and3b!R103,0)</f>
        <v>361.29998999999998</v>
      </c>
      <c r="T104" s="19">
        <f>+IF(FIGURES_2and3b!S103&gt;=FIGURES_2and3b!S$111,FIGURES_2and3b!S103,0)</f>
        <v>169.60001</v>
      </c>
      <c r="U104" s="19">
        <f>+IF(FIGURES_2and3b!T103&gt;=FIGURES_2and3b!T$111,FIGURES_2and3b!T103,0)</f>
        <v>0</v>
      </c>
      <c r="V104" s="19">
        <f>+IF(FIGURES_2and3b!U103&gt;=FIGURES_2and3b!U$111,FIGURES_2and3b!U103,0)</f>
        <v>0</v>
      </c>
      <c r="W104" s="17">
        <f>+IF(FIGURES_2and3b!V103&gt;=FIGURES_2and3b!V$111,FIGURES_2and3b!V103,0)</f>
        <v>0</v>
      </c>
      <c r="X104" s="17">
        <f>+IF(FIGURES_2and3b!W103&gt;=FIGURES_2and3b!W$111,FIGURES_2and3b!W103,0)</f>
        <v>0</v>
      </c>
      <c r="Y104" s="17">
        <f>+IF(FIGURES_2and3b!X103&gt;=FIGURES_2and3b!X$111,FIGURES_2and3b!X103,0)</f>
        <v>0</v>
      </c>
      <c r="Z104" s="17">
        <f>+IF(FIGURES_2and3b!Y103&gt;=FIGURES_2and3b!Y$111,FIGURES_2and3b!Y103,0)</f>
        <v>764.70001000000002</v>
      </c>
      <c r="AA104" s="17">
        <f>+IF(FIGURES_2and3b!Z103&gt;=FIGURES_2and3b!Z$111,FIGURES_2and3b!Z103,0)</f>
        <v>826.70001000000002</v>
      </c>
      <c r="AB104" s="17">
        <f>+IF(FIGURES_2and3b!AA103&gt;=FIGURES_2and3b!AA$111,FIGURES_2and3b!AA103,0)</f>
        <v>0</v>
      </c>
      <c r="AC104" s="17">
        <f>+IF(FIGURES_2and3b!AB103&gt;=FIGURES_2and3b!AB$111,FIGURES_2and3b!AB103,0)</f>
        <v>0</v>
      </c>
      <c r="AD104" s="17">
        <f>+IF(FIGURES_2and3b!AC103&gt;=FIGURES_2and3b!AC$111,FIGURES_2and3b!AC103,0)</f>
        <v>0</v>
      </c>
      <c r="AE104" s="17">
        <f>+IF(FIGURES_2and3b!AD103&gt;=FIGURES_2and3b!AD$111,FIGURES_2and3b!AD103,0)</f>
        <v>0</v>
      </c>
      <c r="AF104" s="17">
        <f>+IF(FIGURES_2and3b!AE103&gt;=FIGURES_2and3b!AE$111,FIGURES_2and3b!AE103,0)</f>
        <v>0</v>
      </c>
      <c r="AG104" s="17">
        <f>+IF(FIGURES_2and3b!AF103&gt;=FIGURES_2and3b!AF$111,FIGURES_2and3b!AF103,0)</f>
        <v>0</v>
      </c>
    </row>
    <row r="105" spans="2:33" x14ac:dyDescent="0.3">
      <c r="B105">
        <f>+FIGURES_2and3b!A104</f>
        <v>2021</v>
      </c>
      <c r="C105">
        <f>+FIGURES_2and3b!B104</f>
        <v>49</v>
      </c>
      <c r="D105" s="17">
        <f>+IF(FIGURES_2and3b!C104&gt;=FIGURES_2and3b!C$111,FIGURES_2and3b!C104,0)</f>
        <v>0</v>
      </c>
      <c r="E105" s="19">
        <f>+IF(FIGURES_2and3b!D104&gt;=FIGURES_2and3b!D$111,FIGURES_2and3b!D104,0)</f>
        <v>0</v>
      </c>
      <c r="F105" s="19">
        <f>+IF(FIGURES_2and3b!E104&gt;=FIGURES_2and3b!E$111,FIGURES_2and3b!E104,0)</f>
        <v>0</v>
      </c>
      <c r="G105" s="19">
        <f>+IF(FIGURES_2and3b!F104&gt;=FIGURES_2and3b!F$111,FIGURES_2and3b!F104,0)</f>
        <v>0</v>
      </c>
      <c r="H105" s="19">
        <f>+IF(FIGURES_2and3b!G104&gt;=FIGURES_2and3b!G$111,FIGURES_2and3b!G104,0)</f>
        <v>0</v>
      </c>
      <c r="I105" s="19">
        <f>+IF(FIGURES_2and3b!H104&gt;=FIGURES_2and3b!H$111,FIGURES_2and3b!H104,0)</f>
        <v>318</v>
      </c>
      <c r="J105" s="19">
        <f>+IF(FIGURES_2and3b!I104&gt;=FIGURES_2and3b!I$111,FIGURES_2and3b!I104,0)</f>
        <v>128.5</v>
      </c>
      <c r="K105" s="19">
        <f>+IF(FIGURES_2and3b!J104&gt;=FIGURES_2and3b!J$111,FIGURES_2and3b!J104,0)</f>
        <v>0</v>
      </c>
      <c r="L105" s="19">
        <f>+IF(FIGURES_2and3b!K104&gt;=FIGURES_2and3b!K$111,FIGURES_2and3b!K104,0)</f>
        <v>204.39999</v>
      </c>
      <c r="M105" s="19">
        <f>+IF(FIGURES_2and3b!L104&gt;=FIGURES_2and3b!L$111,FIGURES_2and3b!L104,0)</f>
        <v>0</v>
      </c>
      <c r="N105" s="19">
        <f>+IF(FIGURES_2and3b!M104&gt;=FIGURES_2and3b!M$111,FIGURES_2and3b!M104,0)</f>
        <v>0</v>
      </c>
      <c r="O105" s="19">
        <f>+IF(FIGURES_2and3b!N104&gt;=FIGURES_2and3b!N$111,FIGURES_2and3b!N104,0)</f>
        <v>0</v>
      </c>
      <c r="P105" s="19">
        <f>+IF(FIGURES_2and3b!O104&gt;=FIGURES_2and3b!O$111,FIGURES_2and3b!O104,0)</f>
        <v>0</v>
      </c>
      <c r="Q105" s="19">
        <f>+IF(FIGURES_2and3b!P104&gt;=FIGURES_2and3b!P$111,FIGURES_2and3b!P104,0)</f>
        <v>352</v>
      </c>
      <c r="R105" s="19">
        <f>+IF(FIGURES_2and3b!Q104&gt;=FIGURES_2and3b!Q$111,FIGURES_2and3b!Q104,0)</f>
        <v>0</v>
      </c>
      <c r="S105" s="19">
        <f>+IF(FIGURES_2and3b!R104&gt;=FIGURES_2and3b!R$111,FIGURES_2and3b!R104,0)</f>
        <v>0</v>
      </c>
      <c r="T105" s="19">
        <f>+IF(FIGURES_2and3b!S104&gt;=FIGURES_2and3b!S$111,FIGURES_2and3b!S104,0)</f>
        <v>234.39999</v>
      </c>
      <c r="U105" s="19">
        <f>+IF(FIGURES_2and3b!T104&gt;=FIGURES_2and3b!T$111,FIGURES_2and3b!T104,0)</f>
        <v>0</v>
      </c>
      <c r="V105" s="19">
        <f>+IF(FIGURES_2and3b!U104&gt;=FIGURES_2and3b!U$111,FIGURES_2and3b!U104,0)</f>
        <v>0</v>
      </c>
      <c r="W105" s="17">
        <f>+IF(FIGURES_2and3b!V104&gt;=FIGURES_2and3b!V$111,FIGURES_2and3b!V104,0)</f>
        <v>0</v>
      </c>
      <c r="X105" s="17">
        <f>+IF(FIGURES_2and3b!W104&gt;=FIGURES_2and3b!W$111,FIGURES_2and3b!W104,0)</f>
        <v>0</v>
      </c>
      <c r="Y105" s="17">
        <f>+IF(FIGURES_2and3b!X104&gt;=FIGURES_2and3b!X$111,FIGURES_2and3b!X104,0)</f>
        <v>0</v>
      </c>
      <c r="Z105" s="17">
        <f>+IF(FIGURES_2and3b!Y104&gt;=FIGURES_2and3b!Y$111,FIGURES_2and3b!Y104,0)</f>
        <v>0</v>
      </c>
      <c r="AA105" s="17">
        <f>+IF(FIGURES_2and3b!Z104&gt;=FIGURES_2and3b!Z$111,FIGURES_2and3b!Z104,0)</f>
        <v>0</v>
      </c>
      <c r="AB105" s="17">
        <f>+IF(FIGURES_2and3b!AA104&gt;=FIGURES_2and3b!AA$111,FIGURES_2and3b!AA104,0)</f>
        <v>0</v>
      </c>
      <c r="AC105" s="17">
        <f>+IF(FIGURES_2and3b!AB104&gt;=FIGURES_2and3b!AB$111,FIGURES_2and3b!AB104,0)</f>
        <v>0</v>
      </c>
      <c r="AD105" s="17">
        <f>+IF(FIGURES_2and3b!AC104&gt;=FIGURES_2and3b!AC$111,FIGURES_2and3b!AC104,0)</f>
        <v>0</v>
      </c>
      <c r="AE105" s="17">
        <f>+IF(FIGURES_2and3b!AD104&gt;=FIGURES_2and3b!AD$111,FIGURES_2and3b!AD104,0)</f>
        <v>0</v>
      </c>
      <c r="AF105" s="17">
        <f>+IF(FIGURES_2and3b!AE104&gt;=FIGURES_2and3b!AE$111,FIGURES_2and3b!AE104,0)</f>
        <v>0</v>
      </c>
      <c r="AG105" s="17">
        <f>+IF(FIGURES_2and3b!AF104&gt;=FIGURES_2and3b!AF$111,FIGURES_2and3b!AF104,0)</f>
        <v>0</v>
      </c>
    </row>
    <row r="106" spans="2:33" x14ac:dyDescent="0.3">
      <c r="B106">
        <f>+FIGURES_2and3b!A105</f>
        <v>2021</v>
      </c>
      <c r="C106">
        <f>+FIGURES_2and3b!B105</f>
        <v>50</v>
      </c>
      <c r="D106" s="17">
        <f>+IF(FIGURES_2and3b!C105&gt;=FIGURES_2and3b!C$111,FIGURES_2and3b!C105,0)</f>
        <v>0</v>
      </c>
      <c r="E106" s="19">
        <f>+IF(FIGURES_2and3b!D105&gt;=FIGURES_2and3b!D$111,FIGURES_2and3b!D105,0)</f>
        <v>0</v>
      </c>
      <c r="F106" s="19">
        <f>+IF(FIGURES_2and3b!E105&gt;=FIGURES_2and3b!E$111,FIGURES_2and3b!E105,0)</f>
        <v>0</v>
      </c>
      <c r="G106" s="19">
        <f>+IF(FIGURES_2and3b!F105&gt;=FIGURES_2and3b!F$111,FIGURES_2and3b!F105,0)</f>
        <v>0</v>
      </c>
      <c r="H106" s="19">
        <f>+IF(FIGURES_2and3b!G105&gt;=FIGURES_2and3b!G$111,FIGURES_2and3b!G105,0)</f>
        <v>0</v>
      </c>
      <c r="I106" s="19">
        <f>+IF(FIGURES_2and3b!H105&gt;=FIGURES_2and3b!H$111,FIGURES_2and3b!H105,0)</f>
        <v>0</v>
      </c>
      <c r="J106" s="19">
        <f>+IF(FIGURES_2and3b!I105&gt;=FIGURES_2and3b!I$111,FIGURES_2and3b!I105,0)</f>
        <v>0</v>
      </c>
      <c r="K106" s="19">
        <f>+IF(FIGURES_2and3b!J105&gt;=FIGURES_2and3b!J$111,FIGURES_2and3b!J105,0)</f>
        <v>0</v>
      </c>
      <c r="L106" s="19">
        <f>+IF(FIGURES_2and3b!K105&gt;=FIGURES_2and3b!K$111,FIGURES_2and3b!K105,0)</f>
        <v>0</v>
      </c>
      <c r="M106" s="19">
        <f>+IF(FIGURES_2and3b!L105&gt;=FIGURES_2and3b!L$111,FIGURES_2and3b!L105,0)</f>
        <v>0</v>
      </c>
      <c r="N106" s="19">
        <f>+IF(FIGURES_2and3b!M105&gt;=FIGURES_2and3b!M$111,FIGURES_2and3b!M105,0)</f>
        <v>0</v>
      </c>
      <c r="O106" s="19">
        <f>+IF(FIGURES_2and3b!N105&gt;=FIGURES_2and3b!N$111,FIGURES_2and3b!N105,0)</f>
        <v>0</v>
      </c>
      <c r="P106" s="19">
        <f>+IF(FIGURES_2and3b!O105&gt;=FIGURES_2and3b!O$111,FIGURES_2and3b!O105,0)</f>
        <v>0</v>
      </c>
      <c r="Q106" s="19">
        <f>+IF(FIGURES_2and3b!P105&gt;=FIGURES_2and3b!P$111,FIGURES_2and3b!P105,0)</f>
        <v>0</v>
      </c>
      <c r="R106" s="19">
        <f>+IF(FIGURES_2and3b!Q105&gt;=FIGURES_2and3b!Q$111,FIGURES_2and3b!Q105,0)</f>
        <v>0</v>
      </c>
      <c r="S106" s="19">
        <f>+IF(FIGURES_2and3b!R105&gt;=FIGURES_2and3b!R$111,FIGURES_2and3b!R105,0)</f>
        <v>0</v>
      </c>
      <c r="T106" s="19">
        <f>+IF(FIGURES_2and3b!S105&gt;=FIGURES_2and3b!S$111,FIGURES_2and3b!S105,0)</f>
        <v>0</v>
      </c>
      <c r="U106" s="19">
        <f>+IF(FIGURES_2and3b!T105&gt;=FIGURES_2and3b!T$111,FIGURES_2and3b!T105,0)</f>
        <v>0</v>
      </c>
      <c r="V106" s="19">
        <f>+IF(FIGURES_2and3b!U105&gt;=FIGURES_2and3b!U$111,FIGURES_2and3b!U105,0)</f>
        <v>0</v>
      </c>
      <c r="W106" s="17">
        <f>+IF(FIGURES_2and3b!V105&gt;=FIGURES_2and3b!V$111,FIGURES_2and3b!V105,0)</f>
        <v>0</v>
      </c>
      <c r="X106" s="17">
        <f>+IF(FIGURES_2and3b!W105&gt;=FIGURES_2and3b!W$111,FIGURES_2and3b!W105,0)</f>
        <v>0</v>
      </c>
      <c r="Y106" s="17">
        <f>+IF(FIGURES_2and3b!X105&gt;=FIGURES_2and3b!X$111,FIGURES_2and3b!X105,0)</f>
        <v>0</v>
      </c>
      <c r="Z106" s="17">
        <f>+IF(FIGURES_2and3b!Y105&gt;=FIGURES_2and3b!Y$111,FIGURES_2and3b!Y105,0)</f>
        <v>0</v>
      </c>
      <c r="AA106" s="17">
        <f>+IF(FIGURES_2and3b!Z105&gt;=FIGURES_2and3b!Z$111,FIGURES_2and3b!Z105,0)</f>
        <v>0</v>
      </c>
      <c r="AB106" s="17">
        <f>+IF(FIGURES_2and3b!AA105&gt;=FIGURES_2and3b!AA$111,FIGURES_2and3b!AA105,0)</f>
        <v>0</v>
      </c>
      <c r="AC106" s="17">
        <f>+IF(FIGURES_2and3b!AB105&gt;=FIGURES_2and3b!AB$111,FIGURES_2and3b!AB105,0)</f>
        <v>0</v>
      </c>
      <c r="AD106" s="17">
        <f>+IF(FIGURES_2and3b!AC105&gt;=FIGURES_2and3b!AC$111,FIGURES_2and3b!AC105,0)</f>
        <v>0</v>
      </c>
      <c r="AE106" s="17">
        <f>+IF(FIGURES_2and3b!AD105&gt;=FIGURES_2and3b!AD$111,FIGURES_2and3b!AD105,0)</f>
        <v>0</v>
      </c>
      <c r="AF106" s="17">
        <f>+IF(FIGURES_2and3b!AE105&gt;=FIGURES_2and3b!AE$111,FIGURES_2and3b!AE105,0)</f>
        <v>0</v>
      </c>
      <c r="AG106" s="17">
        <f>+IF(FIGURES_2and3b!AF105&gt;=FIGURES_2and3b!AF$111,FIGURES_2and3b!AF105,0)</f>
        <v>0</v>
      </c>
    </row>
    <row r="107" spans="2:33" x14ac:dyDescent="0.3">
      <c r="B107">
        <f>+FIGURES_2and3b!A106</f>
        <v>2021</v>
      </c>
      <c r="C107">
        <f>+FIGURES_2and3b!B106</f>
        <v>51</v>
      </c>
      <c r="D107" s="17">
        <f>+IF(FIGURES_2and3b!C106&gt;=FIGURES_2and3b!C$111,FIGURES_2and3b!C106,0)</f>
        <v>0</v>
      </c>
      <c r="E107" s="19">
        <f>+IF(FIGURES_2and3b!D106&gt;=FIGURES_2and3b!D$111,FIGURES_2and3b!D106,0)</f>
        <v>0</v>
      </c>
      <c r="F107" s="19">
        <f>+IF(FIGURES_2and3b!E106&gt;=FIGURES_2and3b!E$111,FIGURES_2and3b!E106,0)</f>
        <v>0</v>
      </c>
      <c r="G107" s="19">
        <f>+IF(FIGURES_2and3b!F106&gt;=FIGURES_2and3b!F$111,FIGURES_2and3b!F106,0)</f>
        <v>0</v>
      </c>
      <c r="H107" s="19">
        <f>+IF(FIGURES_2and3b!G106&gt;=FIGURES_2and3b!G$111,FIGURES_2and3b!G106,0)</f>
        <v>0</v>
      </c>
      <c r="I107" s="19">
        <f>+IF(FIGURES_2and3b!H106&gt;=FIGURES_2and3b!H$111,FIGURES_2and3b!H106,0)</f>
        <v>0</v>
      </c>
      <c r="J107" s="19">
        <f>+IF(FIGURES_2and3b!I106&gt;=FIGURES_2and3b!I$111,FIGURES_2and3b!I106,0)</f>
        <v>118.5</v>
      </c>
      <c r="K107" s="19">
        <f>+IF(FIGURES_2and3b!J106&gt;=FIGURES_2and3b!J$111,FIGURES_2and3b!J106,0)</f>
        <v>0</v>
      </c>
      <c r="L107" s="19">
        <f>+IF(FIGURES_2and3b!K106&gt;=FIGURES_2and3b!K$111,FIGURES_2and3b!K106,0)</f>
        <v>0</v>
      </c>
      <c r="M107" s="19">
        <f>+IF(FIGURES_2and3b!L106&gt;=FIGURES_2and3b!L$111,FIGURES_2and3b!L106,0)</f>
        <v>0</v>
      </c>
      <c r="N107" s="19">
        <f>+IF(FIGURES_2and3b!M106&gt;=FIGURES_2and3b!M$111,FIGURES_2and3b!M106,0)</f>
        <v>0</v>
      </c>
      <c r="O107" s="19">
        <f>+IF(FIGURES_2and3b!N106&gt;=FIGURES_2and3b!N$111,FIGURES_2and3b!N106,0)</f>
        <v>0</v>
      </c>
      <c r="P107" s="19">
        <f>+IF(FIGURES_2and3b!O106&gt;=FIGURES_2and3b!O$111,FIGURES_2and3b!O106,0)</f>
        <v>0</v>
      </c>
      <c r="Q107" s="19">
        <f>+IF(FIGURES_2and3b!P106&gt;=FIGURES_2and3b!P$111,FIGURES_2and3b!P106,0)</f>
        <v>0</v>
      </c>
      <c r="R107" s="19">
        <f>+IF(FIGURES_2and3b!Q106&gt;=FIGURES_2and3b!Q$111,FIGURES_2and3b!Q106,0)</f>
        <v>0</v>
      </c>
      <c r="S107" s="19">
        <f>+IF(FIGURES_2and3b!R106&gt;=FIGURES_2and3b!R$111,FIGURES_2and3b!R106,0)</f>
        <v>0</v>
      </c>
      <c r="T107" s="19">
        <f>+IF(FIGURES_2and3b!S106&gt;=FIGURES_2and3b!S$111,FIGURES_2and3b!S106,0)</f>
        <v>0</v>
      </c>
      <c r="U107" s="19">
        <f>+IF(FIGURES_2and3b!T106&gt;=FIGURES_2and3b!T$111,FIGURES_2and3b!T106,0)</f>
        <v>0</v>
      </c>
      <c r="V107" s="19">
        <f>+IF(FIGURES_2and3b!U106&gt;=FIGURES_2and3b!U$111,FIGURES_2and3b!U106,0)</f>
        <v>0</v>
      </c>
      <c r="W107" s="17">
        <f>+IF(FIGURES_2and3b!V106&gt;=FIGURES_2and3b!V$111,FIGURES_2and3b!V106,0)</f>
        <v>0</v>
      </c>
      <c r="X107" s="17">
        <f>+IF(FIGURES_2and3b!W106&gt;=FIGURES_2and3b!W$111,FIGURES_2and3b!W106,0)</f>
        <v>0</v>
      </c>
      <c r="Y107" s="17">
        <f>+IF(FIGURES_2and3b!X106&gt;=FIGURES_2and3b!X$111,FIGURES_2and3b!X106,0)</f>
        <v>0</v>
      </c>
      <c r="Z107" s="17">
        <f>+IF(FIGURES_2and3b!Y106&gt;=FIGURES_2and3b!Y$111,FIGURES_2and3b!Y106,0)</f>
        <v>0</v>
      </c>
      <c r="AA107" s="17">
        <f>+IF(FIGURES_2and3b!Z106&gt;=FIGURES_2and3b!Z$111,FIGURES_2and3b!Z106,0)</f>
        <v>0</v>
      </c>
      <c r="AB107" s="17">
        <f>+IF(FIGURES_2and3b!AA106&gt;=FIGURES_2and3b!AA$111,FIGURES_2and3b!AA106,0)</f>
        <v>0</v>
      </c>
      <c r="AC107" s="17">
        <f>+IF(FIGURES_2and3b!AB106&gt;=FIGURES_2and3b!AB$111,FIGURES_2and3b!AB106,0)</f>
        <v>0</v>
      </c>
      <c r="AD107" s="17">
        <f>+IF(FIGURES_2and3b!AC106&gt;=FIGURES_2and3b!AC$111,FIGURES_2and3b!AC106,0)</f>
        <v>0</v>
      </c>
      <c r="AE107" s="17">
        <f>+IF(FIGURES_2and3b!AD106&gt;=FIGURES_2and3b!AD$111,FIGURES_2and3b!AD106,0)</f>
        <v>0</v>
      </c>
      <c r="AF107" s="17">
        <f>+IF(FIGURES_2and3b!AE106&gt;=FIGURES_2and3b!AE$111,FIGURES_2and3b!AE106,0)</f>
        <v>0</v>
      </c>
      <c r="AG107" s="17">
        <f>+IF(FIGURES_2and3b!AF106&gt;=FIGURES_2and3b!AF$111,FIGURES_2and3b!AF106,0)</f>
        <v>0</v>
      </c>
    </row>
    <row r="108" spans="2:33" x14ac:dyDescent="0.3">
      <c r="B108">
        <f>+FIGURES_2and3b!A107</f>
        <v>2021</v>
      </c>
      <c r="C108">
        <f>+FIGURES_2and3b!B107</f>
        <v>52</v>
      </c>
      <c r="D108" s="17">
        <f>+IF(FIGURES_2and3b!C107&gt;=FIGURES_2and3b!C$111,FIGURES_2and3b!C107,0)</f>
        <v>0</v>
      </c>
      <c r="E108" s="19">
        <f>+IF(FIGURES_2and3b!D107&gt;=FIGURES_2and3b!D$111,FIGURES_2and3b!D107,0)</f>
        <v>0</v>
      </c>
      <c r="F108" s="19">
        <f>+IF(FIGURES_2and3b!E107&gt;=FIGURES_2and3b!E$111,FIGURES_2and3b!E107,0)</f>
        <v>0</v>
      </c>
      <c r="G108" s="19">
        <f>+IF(FIGURES_2and3b!F107&gt;=FIGURES_2and3b!F$111,FIGURES_2and3b!F107,0)</f>
        <v>0</v>
      </c>
      <c r="H108" s="19">
        <f>+IF(FIGURES_2and3b!G107&gt;=FIGURES_2and3b!G$111,FIGURES_2and3b!G107,0)</f>
        <v>0</v>
      </c>
      <c r="I108" s="19">
        <f>+IF(FIGURES_2and3b!H107&gt;=FIGURES_2and3b!H$111,FIGURES_2and3b!H107,0)</f>
        <v>0</v>
      </c>
      <c r="J108" s="19">
        <f>+IF(FIGURES_2and3b!I107&gt;=FIGURES_2and3b!I$111,FIGURES_2and3b!I107,0)</f>
        <v>0</v>
      </c>
      <c r="K108" s="19">
        <f>+IF(FIGURES_2and3b!J107&gt;=FIGURES_2and3b!J$111,FIGURES_2and3b!J107,0)</f>
        <v>0</v>
      </c>
      <c r="L108" s="19">
        <f>+IF(FIGURES_2and3b!K107&gt;=FIGURES_2and3b!K$111,FIGURES_2and3b!K107,0)</f>
        <v>211.10001</v>
      </c>
      <c r="M108" s="19">
        <f>+IF(FIGURES_2and3b!L107&gt;=FIGURES_2and3b!L$111,FIGURES_2and3b!L107,0)</f>
        <v>0</v>
      </c>
      <c r="N108" s="19">
        <f>+IF(FIGURES_2and3b!M107&gt;=FIGURES_2and3b!M$111,FIGURES_2and3b!M107,0)</f>
        <v>0</v>
      </c>
      <c r="O108" s="19">
        <f>+IF(FIGURES_2and3b!N107&gt;=FIGURES_2and3b!N$111,FIGURES_2and3b!N107,0)</f>
        <v>0</v>
      </c>
      <c r="P108" s="19">
        <f>+IF(FIGURES_2and3b!O107&gt;=FIGURES_2and3b!O$111,FIGURES_2and3b!O107,0)</f>
        <v>0</v>
      </c>
      <c r="Q108" s="19">
        <f>+IF(FIGURES_2and3b!P107&gt;=FIGURES_2and3b!P$111,FIGURES_2and3b!P107,0)</f>
        <v>0</v>
      </c>
      <c r="R108" s="19">
        <f>+IF(FIGURES_2and3b!Q107&gt;=FIGURES_2and3b!Q$111,FIGURES_2and3b!Q107,0)</f>
        <v>0</v>
      </c>
      <c r="S108" s="19">
        <f>+IF(FIGURES_2and3b!R107&gt;=FIGURES_2and3b!R$111,FIGURES_2and3b!R107,0)</f>
        <v>0</v>
      </c>
      <c r="T108" s="19">
        <f>+IF(FIGURES_2and3b!S107&gt;=FIGURES_2and3b!S$111,FIGURES_2and3b!S107,0)</f>
        <v>0</v>
      </c>
      <c r="U108" s="19">
        <f>+IF(FIGURES_2and3b!T107&gt;=FIGURES_2and3b!T$111,FIGURES_2and3b!T107,0)</f>
        <v>0</v>
      </c>
      <c r="V108" s="19">
        <f>+IF(FIGURES_2and3b!U107&gt;=FIGURES_2and3b!U$111,FIGURES_2and3b!U107,0)</f>
        <v>0</v>
      </c>
      <c r="W108" s="17">
        <f>+IF(FIGURES_2and3b!V107&gt;=FIGURES_2and3b!V$111,FIGURES_2and3b!V107,0)</f>
        <v>0</v>
      </c>
      <c r="X108" s="17">
        <f>+IF(FIGURES_2and3b!W107&gt;=FIGURES_2and3b!W$111,FIGURES_2and3b!W107,0)</f>
        <v>0</v>
      </c>
      <c r="Y108" s="17">
        <f>+IF(FIGURES_2and3b!X107&gt;=FIGURES_2and3b!X$111,FIGURES_2and3b!X107,0)</f>
        <v>0</v>
      </c>
      <c r="Z108" s="17">
        <f>+IF(FIGURES_2and3b!Y107&gt;=FIGURES_2and3b!Y$111,FIGURES_2and3b!Y107,0)</f>
        <v>0</v>
      </c>
      <c r="AA108" s="17">
        <f>+IF(FIGURES_2and3b!Z107&gt;=FIGURES_2and3b!Z$111,FIGURES_2and3b!Z107,0)</f>
        <v>0</v>
      </c>
      <c r="AB108" s="17">
        <f>+IF(FIGURES_2and3b!AA107&gt;=FIGURES_2and3b!AA$111,FIGURES_2and3b!AA107,0)</f>
        <v>0</v>
      </c>
      <c r="AC108" s="17">
        <f>+IF(FIGURES_2and3b!AB107&gt;=FIGURES_2and3b!AB$111,FIGURES_2and3b!AB107,0)</f>
        <v>0</v>
      </c>
      <c r="AD108" s="17">
        <f>+IF(FIGURES_2and3b!AC107&gt;=FIGURES_2and3b!AC$111,FIGURES_2and3b!AC107,0)</f>
        <v>0</v>
      </c>
      <c r="AE108" s="17">
        <f>+IF(FIGURES_2and3b!AD107&gt;=FIGURES_2and3b!AD$111,FIGURES_2and3b!AD107,0)</f>
        <v>0</v>
      </c>
      <c r="AF108" s="17">
        <f>+IF(FIGURES_2and3b!AE107&gt;=FIGURES_2and3b!AE$111,FIGURES_2and3b!AE107,0)</f>
        <v>0</v>
      </c>
      <c r="AG108" s="17">
        <f>+IF(FIGURES_2and3b!AF107&gt;=FIGURES_2and3b!AF$111,FIGURES_2and3b!AF107,0)</f>
        <v>0</v>
      </c>
    </row>
    <row r="110" spans="2:33" x14ac:dyDescent="0.3">
      <c r="B110" s="2" t="s">
        <v>33</v>
      </c>
      <c r="D110" s="3">
        <v>702</v>
      </c>
      <c r="E110" s="3">
        <v>392</v>
      </c>
      <c r="F110" s="4">
        <v>534</v>
      </c>
      <c r="G110" s="4">
        <v>969</v>
      </c>
      <c r="H110" s="4">
        <v>502</v>
      </c>
      <c r="I110" s="4">
        <v>372</v>
      </c>
      <c r="J110" s="4">
        <v>126</v>
      </c>
      <c r="K110" s="4">
        <v>1357</v>
      </c>
      <c r="L110" s="4">
        <v>163</v>
      </c>
      <c r="M110" s="4">
        <v>534</v>
      </c>
      <c r="N110" s="4">
        <v>1050</v>
      </c>
      <c r="O110" s="4">
        <v>639</v>
      </c>
      <c r="P110" s="4">
        <v>784</v>
      </c>
      <c r="Q110" s="4">
        <v>386</v>
      </c>
      <c r="R110" s="4">
        <v>923</v>
      </c>
      <c r="S110" s="4">
        <v>580</v>
      </c>
      <c r="T110" s="4">
        <v>193</v>
      </c>
      <c r="U110" s="4">
        <v>1138</v>
      </c>
      <c r="V110" s="4">
        <v>428</v>
      </c>
      <c r="W110" s="1">
        <v>1891</v>
      </c>
      <c r="X110" s="1">
        <v>1018</v>
      </c>
      <c r="Y110" s="1">
        <v>486</v>
      </c>
      <c r="Z110" s="1">
        <v>888</v>
      </c>
      <c r="AA110" s="1">
        <v>823</v>
      </c>
      <c r="AB110" s="1">
        <v>1088</v>
      </c>
      <c r="AC110" s="1">
        <v>1060</v>
      </c>
      <c r="AD110" s="1">
        <v>1126</v>
      </c>
      <c r="AE110" s="1">
        <v>681</v>
      </c>
      <c r="AF110" s="1">
        <v>898</v>
      </c>
      <c r="AG110" s="1">
        <v>939</v>
      </c>
    </row>
    <row r="111" spans="2:33" ht="21.75" customHeight="1" x14ac:dyDescent="0.3">
      <c r="B111" s="35" t="s">
        <v>41</v>
      </c>
      <c r="D111" s="3">
        <v>49</v>
      </c>
      <c r="E111" s="3">
        <v>15</v>
      </c>
      <c r="F111" s="4">
        <v>49</v>
      </c>
      <c r="G111" s="4">
        <v>15</v>
      </c>
      <c r="H111" s="4">
        <v>46</v>
      </c>
      <c r="I111" s="4">
        <v>52</v>
      </c>
      <c r="J111" s="4">
        <v>51</v>
      </c>
      <c r="K111" s="4">
        <v>14</v>
      </c>
      <c r="L111" s="4">
        <v>42</v>
      </c>
      <c r="M111" s="4">
        <v>14</v>
      </c>
      <c r="N111" s="4">
        <v>16</v>
      </c>
      <c r="O111" s="4">
        <v>17</v>
      </c>
      <c r="P111" s="4">
        <v>15</v>
      </c>
      <c r="Q111" s="4">
        <v>48</v>
      </c>
      <c r="R111" s="4">
        <v>13</v>
      </c>
      <c r="S111" s="4">
        <v>14</v>
      </c>
      <c r="T111" s="4">
        <v>45</v>
      </c>
      <c r="U111" s="4">
        <v>3</v>
      </c>
      <c r="V111" s="4">
        <v>15</v>
      </c>
      <c r="W111" s="1">
        <v>48</v>
      </c>
      <c r="X111" s="1">
        <v>44</v>
      </c>
      <c r="Y111" s="1">
        <v>44</v>
      </c>
      <c r="Z111" s="1">
        <v>50</v>
      </c>
      <c r="AA111" s="1">
        <v>49</v>
      </c>
      <c r="AB111" s="1">
        <v>55</v>
      </c>
      <c r="AC111" s="1">
        <v>42</v>
      </c>
      <c r="AD111" s="1">
        <v>45</v>
      </c>
      <c r="AE111" s="1">
        <v>48</v>
      </c>
      <c r="AF111" s="1">
        <v>53</v>
      </c>
      <c r="AG111" s="1">
        <v>52</v>
      </c>
    </row>
    <row r="112" spans="2:33" ht="18" customHeight="1" x14ac:dyDescent="0.3">
      <c r="B112" s="35" t="s">
        <v>42</v>
      </c>
      <c r="D112" s="3">
        <v>2020</v>
      </c>
      <c r="E112" s="3">
        <v>2020</v>
      </c>
      <c r="F112" s="4">
        <v>2020</v>
      </c>
      <c r="G112" s="4">
        <v>2020</v>
      </c>
      <c r="H112" s="4">
        <v>2020</v>
      </c>
      <c r="I112" s="4">
        <v>2020</v>
      </c>
      <c r="J112" s="4">
        <v>2020</v>
      </c>
      <c r="K112" s="4">
        <v>2020</v>
      </c>
      <c r="L112" s="4">
        <v>2021</v>
      </c>
      <c r="M112" s="4">
        <v>2020</v>
      </c>
      <c r="N112" s="4">
        <v>2020</v>
      </c>
      <c r="O112" s="4">
        <v>2020</v>
      </c>
      <c r="P112" s="4">
        <v>2020</v>
      </c>
      <c r="Q112" s="4">
        <v>2020</v>
      </c>
      <c r="R112" s="4">
        <v>2020</v>
      </c>
      <c r="S112" s="4">
        <v>2020</v>
      </c>
      <c r="T112" s="4">
        <v>2021</v>
      </c>
      <c r="U112" s="4">
        <v>2021</v>
      </c>
      <c r="V112" s="4">
        <v>2020</v>
      </c>
      <c r="W112" s="1">
        <v>2020</v>
      </c>
      <c r="X112" s="1">
        <v>2020</v>
      </c>
      <c r="Y112" s="1">
        <v>2021</v>
      </c>
      <c r="Z112" s="1">
        <v>2020</v>
      </c>
      <c r="AA112" s="1">
        <v>2020</v>
      </c>
      <c r="AB112" s="1">
        <v>2020</v>
      </c>
      <c r="AC112" s="1">
        <v>2021</v>
      </c>
      <c r="AD112" s="1">
        <v>2020</v>
      </c>
      <c r="AE112" s="1">
        <v>2020</v>
      </c>
      <c r="AF112" s="1">
        <v>2020</v>
      </c>
      <c r="AG112" s="1">
        <v>2020</v>
      </c>
    </row>
    <row r="114" spans="5:9" x14ac:dyDescent="0.3">
      <c r="E114" s="7"/>
      <c r="F114" s="6"/>
      <c r="G114" s="6"/>
      <c r="H114" s="6"/>
      <c r="I114" s="6"/>
    </row>
    <row r="115" spans="5:9" x14ac:dyDescent="0.3">
      <c r="E115" s="6"/>
      <c r="F115" s="6"/>
      <c r="G115" s="6"/>
      <c r="H115" s="6"/>
      <c r="I115" s="6"/>
    </row>
    <row r="116" spans="5:9" x14ac:dyDescent="0.3">
      <c r="E116" s="6"/>
      <c r="F116" s="6"/>
      <c r="G116" s="31"/>
      <c r="H116" s="6"/>
      <c r="I116" s="6"/>
    </row>
    <row r="117" spans="5:9" x14ac:dyDescent="0.3">
      <c r="E117" s="6"/>
      <c r="F117" s="6"/>
      <c r="G117" s="31"/>
      <c r="H117" s="6"/>
      <c r="I117" s="6"/>
    </row>
    <row r="118" spans="5:9" x14ac:dyDescent="0.3">
      <c r="E118" s="6"/>
      <c r="F118" s="6"/>
      <c r="G118" s="31"/>
      <c r="H118" s="6"/>
      <c r="I118" s="6"/>
    </row>
    <row r="119" spans="5:9" x14ac:dyDescent="0.3">
      <c r="E119" s="6"/>
      <c r="F119" s="6"/>
      <c r="G119" s="31"/>
      <c r="H119" s="6"/>
      <c r="I119" s="6"/>
    </row>
    <row r="120" spans="5:9" x14ac:dyDescent="0.3">
      <c r="E120" s="6"/>
      <c r="F120" s="6"/>
      <c r="G120" s="31"/>
      <c r="H120" s="6"/>
      <c r="I120" s="6"/>
    </row>
    <row r="121" spans="5:9" x14ac:dyDescent="0.3">
      <c r="E121" s="6"/>
      <c r="F121" s="6"/>
      <c r="G121" s="31"/>
      <c r="H121" s="6"/>
      <c r="I121" s="32"/>
    </row>
    <row r="122" spans="5:9" x14ac:dyDescent="0.3">
      <c r="E122" s="6"/>
      <c r="F122" s="6"/>
      <c r="G122" s="33"/>
      <c r="H122" s="6"/>
      <c r="I122" s="32"/>
    </row>
    <row r="123" spans="5:9" x14ac:dyDescent="0.3">
      <c r="E123" s="6"/>
      <c r="F123" s="6"/>
      <c r="G123" s="31"/>
      <c r="H123" s="6"/>
      <c r="I123" s="32"/>
    </row>
    <row r="124" spans="5:9" x14ac:dyDescent="0.3">
      <c r="E124" s="6"/>
      <c r="F124" s="6"/>
      <c r="G124" s="31"/>
      <c r="H124" s="6"/>
      <c r="I124" s="32"/>
    </row>
    <row r="125" spans="5:9" x14ac:dyDescent="0.3">
      <c r="E125" s="6"/>
      <c r="F125" s="6"/>
      <c r="G125" s="31"/>
      <c r="H125" s="6"/>
      <c r="I125" s="32"/>
    </row>
    <row r="126" spans="5:9" x14ac:dyDescent="0.3">
      <c r="E126" s="6"/>
      <c r="F126" s="6"/>
      <c r="G126" s="31"/>
      <c r="H126" s="6"/>
      <c r="I126" s="32"/>
    </row>
    <row r="127" spans="5:9" x14ac:dyDescent="0.3">
      <c r="E127" s="6"/>
      <c r="F127" s="6"/>
      <c r="G127" s="31"/>
      <c r="H127" s="6"/>
      <c r="I127" s="32"/>
    </row>
    <row r="128" spans="5:9" x14ac:dyDescent="0.3">
      <c r="E128" s="6"/>
      <c r="F128" s="6"/>
      <c r="G128" s="33"/>
      <c r="H128" s="6"/>
      <c r="I128" s="32"/>
    </row>
    <row r="129" spans="5:9" x14ac:dyDescent="0.3">
      <c r="E129" s="6"/>
      <c r="F129" s="6"/>
      <c r="G129" s="31"/>
      <c r="H129" s="6"/>
      <c r="I129" s="32"/>
    </row>
    <row r="130" spans="5:9" x14ac:dyDescent="0.3">
      <c r="E130" s="6"/>
      <c r="F130" s="6"/>
      <c r="G130" s="33"/>
      <c r="H130" s="6"/>
      <c r="I130" s="32"/>
    </row>
    <row r="131" spans="5:9" x14ac:dyDescent="0.3">
      <c r="E131" s="6"/>
      <c r="F131" s="6"/>
      <c r="G131" s="33"/>
      <c r="H131" s="6"/>
      <c r="I131" s="32"/>
    </row>
    <row r="132" spans="5:9" x14ac:dyDescent="0.3">
      <c r="E132" s="6"/>
      <c r="F132" s="6"/>
      <c r="G132" s="33"/>
      <c r="H132" s="6"/>
      <c r="I132" s="32"/>
    </row>
    <row r="133" spans="5:9" x14ac:dyDescent="0.3">
      <c r="E133" s="6"/>
      <c r="F133" s="6"/>
      <c r="G133" s="31"/>
      <c r="H133" s="6"/>
      <c r="I133" s="32"/>
    </row>
    <row r="134" spans="5:9" x14ac:dyDescent="0.3">
      <c r="E134" s="6"/>
      <c r="F134" s="6"/>
      <c r="G134" s="33"/>
      <c r="H134" s="6"/>
      <c r="I134" s="32"/>
    </row>
    <row r="135" spans="5:9" x14ac:dyDescent="0.3">
      <c r="E135" s="6"/>
      <c r="F135" s="6"/>
      <c r="G135" s="31"/>
      <c r="H135" s="6"/>
      <c r="I135" s="32"/>
    </row>
    <row r="136" spans="5:9" x14ac:dyDescent="0.3">
      <c r="E136" s="6"/>
      <c r="F136" s="6"/>
      <c r="G136" s="33"/>
      <c r="H136" s="6"/>
      <c r="I136" s="32"/>
    </row>
    <row r="137" spans="5:9" x14ac:dyDescent="0.3">
      <c r="E137" s="6"/>
      <c r="F137" s="6"/>
      <c r="G137" s="31"/>
      <c r="H137" s="6"/>
      <c r="I137" s="32"/>
    </row>
    <row r="138" spans="5:9" x14ac:dyDescent="0.3">
      <c r="E138" s="6"/>
      <c r="F138" s="6"/>
      <c r="G138" s="33"/>
      <c r="H138" s="6"/>
      <c r="I138" s="32"/>
    </row>
    <row r="139" spans="5:9" x14ac:dyDescent="0.3">
      <c r="E139" s="6"/>
      <c r="F139" s="6"/>
      <c r="G139" s="33"/>
      <c r="H139" s="6"/>
      <c r="I139" s="6"/>
    </row>
    <row r="140" spans="5:9" x14ac:dyDescent="0.3">
      <c r="E140" s="6"/>
      <c r="F140" s="6"/>
      <c r="G140" s="33"/>
      <c r="H140" s="6"/>
      <c r="I140" s="6"/>
    </row>
    <row r="141" spans="5:9" x14ac:dyDescent="0.3">
      <c r="E141" s="6"/>
      <c r="F141" s="6"/>
      <c r="G141" s="31"/>
      <c r="H141" s="6"/>
      <c r="I141" s="6"/>
    </row>
    <row r="142" spans="5:9" x14ac:dyDescent="0.3">
      <c r="E142" s="6"/>
      <c r="F142" s="6"/>
      <c r="G142" s="31"/>
      <c r="H142" s="6"/>
      <c r="I142" s="6"/>
    </row>
    <row r="143" spans="5:9" x14ac:dyDescent="0.3">
      <c r="E143" s="6"/>
      <c r="F143" s="6"/>
      <c r="G143" s="33"/>
      <c r="H143" s="6"/>
      <c r="I143" s="6"/>
    </row>
  </sheetData>
  <sortState ref="F116:G143">
    <sortCondition ref="G116:G143"/>
  </sortState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FIGURES_2and3b</vt:lpstr>
      <vt:lpstr>FIGURE_3a</vt:lpstr>
    </vt:vector>
  </TitlesOfParts>
  <Company>MPI for Demographic Research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MPI user</dc:creator>
  <cp:lastModifiedBy>MPI user</cp:lastModifiedBy>
  <cp:lastPrinted>2022-11-08T18:56:45Z</cp:lastPrinted>
  <dcterms:created xsi:type="dcterms:W3CDTF">2022-08-30T17:32:36Z</dcterms:created>
  <dcterms:modified xsi:type="dcterms:W3CDTF">2024-04-09T15:10:14Z</dcterms:modified>
</cp:coreProperties>
</file>